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D:\MyCiTi\2026\3. March 2026\ROUTE CHANGES\Timetables\Final\"/>
    </mc:Choice>
  </mc:AlternateContent>
  <xr:revisionPtr revIDLastSave="0" documentId="13_ncr:1_{09EF4D33-B9A6-49C6-B4AB-7B7042B1D591}" xr6:coauthVersionLast="47" xr6:coauthVersionMax="47" xr10:uidLastSave="{00000000-0000-0000-0000-000000000000}"/>
  <bookViews>
    <workbookView xWindow="28680" yWindow="615" windowWidth="29040" windowHeight="15720" firstSheet="1" activeTab="1" xr2:uid="{00000000-000D-0000-FFFF-FFFF00000000}"/>
  </bookViews>
  <sheets>
    <sheet name="Input" sheetId="5" state="hidden" r:id="rId1"/>
    <sheet name="106 (Mon - Fri)" sheetId="1" r:id="rId2"/>
    <sheet name="106 (Sat, Sun, PH)" sheetId="6" r:id="rId3"/>
  </sheets>
  <definedNames>
    <definedName name="_xlnm._FilterDatabase" localSheetId="0" hidden="1">Input!$B$21:$H$101</definedName>
    <definedName name="_xlnm.Print_Area" localSheetId="1">'106 (Mon - Fri)'!$A$1:$CF$98</definedName>
    <definedName name="_xlnm.Print_Area" localSheetId="2">'106 (Sat, Sun, PH)'!$A$1:$BB$98</definedName>
  </definedNames>
  <calcPr calcId="191029"/>
  <pivotCaches>
    <pivotCache cacheId="0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1" l="1"/>
  <c r="B3" i="6" s="1"/>
  <c r="B2" i="1"/>
  <c r="B2" i="6" s="1"/>
  <c r="H22" i="5"/>
  <c r="H101" i="5"/>
  <c r="H100" i="5"/>
  <c r="H99" i="5"/>
  <c r="H98" i="5"/>
  <c r="H97" i="5"/>
  <c r="H96" i="5"/>
  <c r="H95" i="5"/>
  <c r="H94" i="5"/>
  <c r="H93" i="5"/>
  <c r="H92" i="5"/>
  <c r="H91" i="5"/>
  <c r="H90" i="5"/>
  <c r="H89" i="5"/>
  <c r="H88" i="5"/>
  <c r="H87" i="5"/>
  <c r="H86" i="5"/>
  <c r="H85" i="5"/>
  <c r="H84" i="5"/>
  <c r="H83" i="5"/>
  <c r="H82" i="5"/>
  <c r="H81" i="5"/>
  <c r="H80" i="5"/>
  <c r="H79" i="5"/>
  <c r="H78" i="5"/>
  <c r="H77" i="5"/>
  <c r="H76" i="5"/>
  <c r="H75" i="5"/>
  <c r="H74" i="5"/>
  <c r="H73" i="5"/>
  <c r="H72" i="5"/>
  <c r="H71" i="5"/>
  <c r="H70" i="5"/>
  <c r="H69" i="5"/>
  <c r="H68" i="5"/>
  <c r="H67" i="5"/>
  <c r="H66" i="5"/>
  <c r="H65" i="5"/>
  <c r="H64" i="5"/>
  <c r="H63" i="5"/>
  <c r="H62" i="5"/>
  <c r="H61" i="5"/>
  <c r="H60" i="5"/>
  <c r="H59" i="5"/>
  <c r="H58" i="5"/>
  <c r="H57" i="5"/>
  <c r="H56" i="5"/>
  <c r="H55" i="5"/>
  <c r="H54" i="5"/>
  <c r="H53" i="5"/>
  <c r="H52" i="5"/>
  <c r="H51" i="5"/>
  <c r="H50" i="5"/>
  <c r="H49" i="5"/>
  <c r="H48" i="5"/>
  <c r="H47" i="5"/>
  <c r="H46" i="5"/>
  <c r="H45" i="5"/>
  <c r="H44" i="5"/>
  <c r="H43" i="5"/>
  <c r="H42" i="5"/>
  <c r="H41" i="5"/>
  <c r="H40" i="5"/>
  <c r="H39" i="5"/>
  <c r="H38" i="5"/>
  <c r="H37" i="5"/>
  <c r="H36" i="5"/>
  <c r="H35" i="5"/>
  <c r="H34" i="5"/>
  <c r="H33" i="5"/>
  <c r="H32" i="5"/>
  <c r="H31" i="5"/>
  <c r="H30" i="5"/>
  <c r="H29" i="5"/>
  <c r="H28" i="5"/>
  <c r="H27" i="5"/>
  <c r="H26" i="5"/>
  <c r="H25" i="5"/>
  <c r="H24" i="5"/>
  <c r="H23" i="5"/>
  <c r="O10" i="5" l="1"/>
  <c r="O11" i="5" s="1"/>
  <c r="O12" i="5" s="1"/>
  <c r="O15" i="5"/>
  <c r="O19" i="5" s="1"/>
  <c r="O18" i="5"/>
  <c r="M10" i="5"/>
  <c r="M11" i="5" s="1"/>
  <c r="M12" i="5" s="1"/>
  <c r="N10" i="5"/>
  <c r="N11" i="5" s="1"/>
  <c r="N12" i="5" s="1"/>
  <c r="M15" i="5"/>
  <c r="M19" i="5" s="1"/>
  <c r="N15" i="5"/>
  <c r="N16" i="5" s="1"/>
  <c r="M18" i="5"/>
  <c r="N18" i="5"/>
  <c r="I10" i="5"/>
  <c r="I11" i="5" s="1"/>
  <c r="I12" i="5" s="1"/>
  <c r="J10" i="5"/>
  <c r="J11" i="5" s="1"/>
  <c r="J12" i="5" s="1"/>
  <c r="K10" i="5"/>
  <c r="K11" i="5" s="1"/>
  <c r="K12" i="5" s="1"/>
  <c r="K13" i="5" s="1"/>
  <c r="L10" i="5"/>
  <c r="L11" i="5" s="1"/>
  <c r="L12" i="5" s="1"/>
  <c r="I15" i="5"/>
  <c r="I19" i="5" s="1"/>
  <c r="J15" i="5"/>
  <c r="J16" i="5" s="1"/>
  <c r="K15" i="5"/>
  <c r="K16" i="5" s="1"/>
  <c r="L15" i="5"/>
  <c r="L16" i="5" s="1"/>
  <c r="I18" i="5"/>
  <c r="J18" i="5"/>
  <c r="K18" i="5"/>
  <c r="L18" i="5"/>
  <c r="M16" i="5" l="1"/>
  <c r="O16" i="5"/>
  <c r="N19" i="5"/>
  <c r="O13" i="5"/>
  <c r="O17" i="5"/>
  <c r="L19" i="5"/>
  <c r="N17" i="5"/>
  <c r="N13" i="5"/>
  <c r="M13" i="5"/>
  <c r="M17" i="5"/>
  <c r="L13" i="5"/>
  <c r="L17" i="5"/>
  <c r="J17" i="5"/>
  <c r="J13" i="5"/>
  <c r="I17" i="5"/>
  <c r="I13" i="5"/>
  <c r="I16" i="5"/>
  <c r="K19" i="5"/>
  <c r="J19" i="5"/>
  <c r="K17" i="5"/>
  <c r="B23" i="5" l="1"/>
  <c r="C23" i="5"/>
  <c r="B24" i="5"/>
  <c r="C24" i="5"/>
  <c r="B25" i="5"/>
  <c r="C25" i="5"/>
  <c r="B26" i="5"/>
  <c r="C26" i="5"/>
  <c r="B27" i="5"/>
  <c r="C27" i="5"/>
  <c r="B28" i="5"/>
  <c r="C28" i="5"/>
  <c r="B29" i="5"/>
  <c r="C29" i="5"/>
  <c r="B30" i="5"/>
  <c r="C30" i="5"/>
  <c r="B31" i="5"/>
  <c r="C31" i="5"/>
  <c r="B32" i="5"/>
  <c r="C32" i="5"/>
  <c r="B33" i="5"/>
  <c r="C33" i="5"/>
  <c r="B34" i="5"/>
  <c r="C34" i="5"/>
  <c r="B35" i="5"/>
  <c r="C35" i="5"/>
  <c r="B36" i="5"/>
  <c r="C36" i="5"/>
  <c r="B37" i="5"/>
  <c r="C37" i="5"/>
  <c r="B38" i="5"/>
  <c r="C38" i="5"/>
  <c r="B39" i="5"/>
  <c r="C39" i="5"/>
  <c r="B40" i="5"/>
  <c r="C40" i="5"/>
  <c r="B41" i="5"/>
  <c r="C41" i="5"/>
  <c r="B42" i="5"/>
  <c r="C42" i="5"/>
  <c r="B43" i="5"/>
  <c r="C43" i="5"/>
  <c r="B44" i="5"/>
  <c r="C44" i="5"/>
  <c r="B45" i="5"/>
  <c r="C45" i="5"/>
  <c r="B46" i="5"/>
  <c r="C46" i="5"/>
  <c r="B47" i="5"/>
  <c r="C47" i="5"/>
  <c r="B48" i="5"/>
  <c r="C48" i="5"/>
  <c r="B49" i="5"/>
  <c r="C49" i="5"/>
  <c r="B50" i="5"/>
  <c r="C50" i="5"/>
  <c r="B51" i="5"/>
  <c r="C51" i="5"/>
  <c r="B52" i="5"/>
  <c r="C52" i="5"/>
  <c r="B53" i="5"/>
  <c r="C53" i="5"/>
  <c r="B54" i="5"/>
  <c r="C54" i="5"/>
  <c r="B55" i="5"/>
  <c r="C55" i="5"/>
  <c r="B56" i="5"/>
  <c r="C56" i="5"/>
  <c r="B57" i="5"/>
  <c r="C57" i="5"/>
  <c r="B58" i="5"/>
  <c r="C58" i="5"/>
  <c r="B59" i="5"/>
  <c r="C59" i="5"/>
  <c r="B60" i="5"/>
  <c r="C60" i="5"/>
  <c r="B61" i="5"/>
  <c r="C61" i="5"/>
  <c r="B62" i="5"/>
  <c r="C62" i="5"/>
  <c r="B63" i="5"/>
  <c r="C63" i="5"/>
  <c r="B64" i="5"/>
  <c r="C64" i="5"/>
  <c r="B65" i="5"/>
  <c r="C65" i="5"/>
  <c r="B66" i="5"/>
  <c r="C66" i="5"/>
  <c r="B67" i="5"/>
  <c r="C67" i="5"/>
  <c r="B68" i="5"/>
  <c r="C68" i="5"/>
  <c r="B69" i="5"/>
  <c r="C69" i="5"/>
  <c r="B70" i="5"/>
  <c r="C70" i="5"/>
  <c r="B71" i="5"/>
  <c r="C71" i="5"/>
  <c r="B72" i="5"/>
  <c r="C72" i="5"/>
  <c r="B73" i="5"/>
  <c r="C73" i="5"/>
  <c r="B74" i="5"/>
  <c r="C74" i="5"/>
  <c r="B75" i="5"/>
  <c r="C75" i="5"/>
  <c r="B76" i="5"/>
  <c r="C76" i="5"/>
  <c r="B77" i="5"/>
  <c r="C77" i="5"/>
  <c r="B78" i="5"/>
  <c r="C78" i="5"/>
  <c r="B79" i="5"/>
  <c r="C79" i="5"/>
  <c r="B80" i="5"/>
  <c r="C80" i="5"/>
  <c r="B81" i="5"/>
  <c r="C81" i="5"/>
  <c r="B82" i="5"/>
  <c r="C82" i="5"/>
  <c r="B83" i="5"/>
  <c r="C83" i="5"/>
  <c r="B84" i="5"/>
  <c r="C84" i="5"/>
  <c r="B85" i="5"/>
  <c r="C85" i="5"/>
  <c r="B86" i="5"/>
  <c r="C86" i="5"/>
  <c r="B87" i="5"/>
  <c r="C87" i="5"/>
  <c r="B88" i="5"/>
  <c r="C88" i="5"/>
  <c r="B89" i="5"/>
  <c r="C89" i="5"/>
  <c r="B90" i="5"/>
  <c r="C90" i="5"/>
  <c r="B91" i="5"/>
  <c r="C91" i="5"/>
  <c r="B92" i="5"/>
  <c r="C92" i="5"/>
  <c r="B93" i="5"/>
  <c r="C93" i="5"/>
  <c r="B94" i="5"/>
  <c r="C94" i="5"/>
  <c r="B95" i="5"/>
  <c r="C95" i="5"/>
  <c r="B96" i="5"/>
  <c r="C96" i="5"/>
  <c r="B97" i="5"/>
  <c r="C97" i="5"/>
  <c r="B98" i="5"/>
  <c r="C98" i="5"/>
  <c r="B99" i="5"/>
  <c r="C99" i="5"/>
  <c r="B100" i="5"/>
  <c r="C100" i="5"/>
  <c r="B101" i="5"/>
  <c r="C101" i="5"/>
  <c r="C22" i="5"/>
  <c r="B22" i="5"/>
  <c r="Y14" i="5" l="1"/>
  <c r="Y15" i="5" s="1"/>
  <c r="V14" i="5"/>
  <c r="V15" i="5" s="1"/>
  <c r="U7" i="5"/>
  <c r="W18" i="5" l="1"/>
  <c r="W19" i="5" s="1"/>
  <c r="V18" i="5"/>
  <c r="V19" i="5" s="1"/>
  <c r="Y13" i="5" l="1"/>
  <c r="G15" i="5" l="1"/>
  <c r="F15" i="5"/>
  <c r="E15" i="5"/>
  <c r="C15" i="5"/>
  <c r="D15" i="5"/>
  <c r="S7" i="5"/>
  <c r="B7" i="5"/>
  <c r="V13" i="5" l="1"/>
  <c r="C19" i="5" l="1"/>
  <c r="C18" i="5"/>
  <c r="G19" i="5" l="1"/>
  <c r="F19" i="5"/>
  <c r="E19" i="5"/>
  <c r="D19" i="5"/>
  <c r="B19" i="5"/>
  <c r="G18" i="5"/>
  <c r="F18" i="5"/>
  <c r="E18" i="5"/>
  <c r="D18" i="5"/>
  <c r="B18" i="5"/>
  <c r="B17" i="5"/>
  <c r="G16" i="5"/>
  <c r="F16" i="5"/>
  <c r="E16" i="5"/>
  <c r="D16" i="5"/>
  <c r="C16" i="5"/>
  <c r="R15" i="5"/>
  <c r="R14" i="5"/>
  <c r="G10" i="5"/>
  <c r="G11" i="5" s="1"/>
  <c r="G12" i="5" s="1"/>
  <c r="F10" i="5"/>
  <c r="F11" i="5" s="1"/>
  <c r="F12" i="5" s="1"/>
  <c r="E10" i="5"/>
  <c r="E11" i="5" s="1"/>
  <c r="E12" i="5" s="1"/>
  <c r="D10" i="5"/>
  <c r="D11" i="5" s="1"/>
  <c r="D12" i="5" s="1"/>
  <c r="C10" i="5"/>
  <c r="C11" i="5" s="1"/>
  <c r="C12" i="5" s="1"/>
  <c r="R9" i="5"/>
  <c r="R8" i="5"/>
  <c r="B8" i="5"/>
  <c r="C17" i="5" l="1"/>
  <c r="C13" i="5"/>
  <c r="R10" i="5"/>
  <c r="R19" i="5"/>
  <c r="E13" i="5"/>
  <c r="E17" i="5"/>
  <c r="F13" i="5"/>
  <c r="F17" i="5"/>
  <c r="D13" i="5"/>
  <c r="R12" i="5"/>
  <c r="D17" i="5"/>
  <c r="G13" i="5"/>
  <c r="G17" i="5"/>
  <c r="R18" i="5"/>
  <c r="R11" i="5"/>
  <c r="R16" i="5"/>
  <c r="Q9" i="5" l="1"/>
  <c r="P9" i="5" s="1"/>
  <c r="Q12" i="5"/>
  <c r="P12" i="5" s="1"/>
  <c r="Q18" i="5"/>
  <c r="P18" i="5" s="1"/>
  <c r="Q19" i="5"/>
  <c r="P19" i="5" s="1"/>
  <c r="Q16" i="5"/>
  <c r="P16" i="5" s="1"/>
  <c r="Q13" i="5"/>
  <c r="Q17" i="5"/>
  <c r="Q10" i="5"/>
  <c r="P10" i="5" s="1"/>
  <c r="Q8" i="5"/>
  <c r="P8" i="5" s="1"/>
  <c r="Q15" i="5"/>
  <c r="P15" i="5" s="1"/>
  <c r="R17" i="5"/>
  <c r="R13" i="5"/>
  <c r="Q14" i="5"/>
  <c r="P14" i="5" s="1"/>
  <c r="X14" i="5" s="1"/>
  <c r="Q11" i="5"/>
  <c r="P11" i="5" s="1"/>
  <c r="P17" i="5" l="1"/>
  <c r="P13" i="5"/>
  <c r="X13" i="5" s="1"/>
  <c r="X15" i="5"/>
  <c r="X18" i="5" l="1"/>
  <c r="X19" i="5" s="1"/>
  <c r="V17" i="5" l="1"/>
  <c r="W17" i="5" l="1"/>
  <c r="X17" i="5" s="1"/>
  <c r="T7" i="5" s="1"/>
</calcChain>
</file>

<file path=xl/sharedStrings.xml><?xml version="1.0" encoding="utf-8"?>
<sst xmlns="http://schemas.openxmlformats.org/spreadsheetml/2006/main" count="568" uniqueCount="80">
  <si>
    <t>Route Name</t>
  </si>
  <si>
    <t>VOC</t>
  </si>
  <si>
    <t>TBRT</t>
  </si>
  <si>
    <t>Bus Type</t>
  </si>
  <si>
    <t>9m</t>
  </si>
  <si>
    <t>dep.</t>
  </si>
  <si>
    <t>Whale Rock</t>
  </si>
  <si>
    <t>Camps Bay</t>
  </si>
  <si>
    <t>Adderley</t>
  </si>
  <si>
    <t>arr.</t>
  </si>
  <si>
    <t xml:space="preserve">Route </t>
  </si>
  <si>
    <t>Timetable effective</t>
  </si>
  <si>
    <t>DAILY LIVE KMS</t>
  </si>
  <si>
    <t>DAILY POS KMS</t>
  </si>
  <si>
    <t>DAILY TOTAL</t>
  </si>
  <si>
    <t>Mon</t>
  </si>
  <si>
    <t>Tue</t>
  </si>
  <si>
    <t>Wed</t>
  </si>
  <si>
    <t>Thu</t>
  </si>
  <si>
    <t>PEAK BUS</t>
  </si>
  <si>
    <t>Fri</t>
  </si>
  <si>
    <t>WKDAY</t>
  </si>
  <si>
    <t>Sat</t>
  </si>
  <si>
    <t>SAT</t>
  </si>
  <si>
    <t>Sun</t>
  </si>
  <si>
    <t>SUN &amp; P/H</t>
  </si>
  <si>
    <t>P/H</t>
  </si>
  <si>
    <t>KILOMETERS</t>
  </si>
  <si>
    <t>LIVE</t>
  </si>
  <si>
    <t>DEPOT</t>
  </si>
  <si>
    <t>TOTAL</t>
  </si>
  <si>
    <t>Civic Centre</t>
  </si>
  <si>
    <t>Groote Kerk</t>
  </si>
  <si>
    <t>Dorp</t>
  </si>
  <si>
    <t>Upper Long</t>
  </si>
  <si>
    <t>Lower Kloof</t>
  </si>
  <si>
    <t>Ludwig's Garden</t>
  </si>
  <si>
    <t>Belle Ombre</t>
  </si>
  <si>
    <t>St Michael's</t>
  </si>
  <si>
    <t>Cotswold</t>
  </si>
  <si>
    <t>Higgo</t>
  </si>
  <si>
    <t>Kloof Nek</t>
  </si>
  <si>
    <t>Prima</t>
  </si>
  <si>
    <t>Platteklip</t>
  </si>
  <si>
    <t>Horak</t>
  </si>
  <si>
    <t>Ravensteyn</t>
  </si>
  <si>
    <t>Fiskaal</t>
  </si>
  <si>
    <t>Chas Booth</t>
  </si>
  <si>
    <t>Susan</t>
  </si>
  <si>
    <t>Rontree</t>
  </si>
  <si>
    <t>Houghton</t>
  </si>
  <si>
    <t>Lower Camps Bay</t>
  </si>
  <si>
    <t>Quebec</t>
  </si>
  <si>
    <t>Woodford</t>
  </si>
  <si>
    <t>Atholl</t>
  </si>
  <si>
    <t>Comrie</t>
  </si>
  <si>
    <t>Dal</t>
  </si>
  <si>
    <t>Upper Loop</t>
  </si>
  <si>
    <t>Leeuwen</t>
  </si>
  <si>
    <t>Tollgate to Civic Centre (Pos)</t>
  </si>
  <si>
    <t>Civic Centre to Camps Bay</t>
  </si>
  <si>
    <t>Camps Bay to Civic Centre</t>
  </si>
  <si>
    <t>Civic Centre to Tollgate (Pos)</t>
  </si>
  <si>
    <t>Camps Bay (Clockwise) - Civic Centre</t>
  </si>
  <si>
    <t>Monday to Friday</t>
  </si>
  <si>
    <t>Peak</t>
  </si>
  <si>
    <t>pm</t>
  </si>
  <si>
    <t>am</t>
  </si>
  <si>
    <t>Direction</t>
  </si>
  <si>
    <t>F</t>
  </si>
  <si>
    <t>BLOCK</t>
  </si>
  <si>
    <t>Count of BLOCK</t>
  </si>
  <si>
    <t>Route</t>
  </si>
  <si>
    <t>Depart</t>
  </si>
  <si>
    <t>R</t>
  </si>
  <si>
    <t>Grand Total</t>
  </si>
  <si>
    <t>TT DATE</t>
  </si>
  <si>
    <t>DAILY LIVE TRIPS</t>
  </si>
  <si>
    <t>Saturday, Sunday &amp; Public Holiday</t>
  </si>
  <si>
    <t>Argyle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</si>
</sst>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 * #,##0_ ;_ * \-#,##0_ ;_ * &quot;-&quot;_ ;_ @_ "/>
    <numFmt numFmtId="168" formatCode="_ * #,##0.00_ ;_ * \-#,##0.00_ ;_ * &quot;-&quot;_ ;_ @_ "/>
    <numFmt numFmtId="169" formatCode="_-* #,##0_-;\-* #,##0_-;_-* &quot;-&quot;??_-;_-@_-"/>
    <numFmt numFmtId="170" formatCode="[$-F400]h:mm:ss\ AM/PM"/>
  </numFmts>
  <fonts count="24" x14ac:knownFonts="1">
    <font>
      <sz val="11"/>
      <color theme="1"/>
      <name val="Arial"/>
    </font>
    <font>
      <sz val="11"/>
      <color theme="1"/>
      <name val="Century Gothic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0"/>
      <name val="Aptos"/>
      <family val="2"/>
    </font>
    <font>
      <sz val="12"/>
      <name val="Aptos"/>
      <family val="2"/>
    </font>
    <font>
      <sz val="11"/>
      <name val="Arial"/>
      <family val="2"/>
    </font>
    <font>
      <sz val="11"/>
      <color rgb="FFFF0000"/>
      <name val="Century Gothic"/>
      <family val="2"/>
    </font>
    <font>
      <sz val="11"/>
      <name val="Century Gothic"/>
      <family val="2"/>
    </font>
    <font>
      <sz val="12"/>
      <name val="Century Gothic"/>
      <family val="2"/>
    </font>
    <font>
      <sz val="14"/>
      <name val="Century Gothic"/>
      <family val="2"/>
    </font>
    <font>
      <b/>
      <sz val="12"/>
      <name val="Century Gothic"/>
      <family val="2"/>
    </font>
    <font>
      <b/>
      <sz val="11"/>
      <name val="Century Gothic"/>
      <family val="2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/>
        <bgColor rgb="FF92CDDC"/>
      </patternFill>
    </fill>
  </fills>
  <borders count="2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8">
    <xf numFmtId="0" fontId="0" fillId="0" borderId="0"/>
    <xf numFmtId="0" fontId="7" fillId="0" borderId="1"/>
    <xf numFmtId="0" fontId="7" fillId="0" borderId="1"/>
    <xf numFmtId="0" fontId="4" fillId="0" borderId="1"/>
    <xf numFmtId="0" fontId="5" fillId="2" borderId="1" applyNumberFormat="0" applyBorder="0" applyAlignment="0" applyProtection="0"/>
    <xf numFmtId="0" fontId="6" fillId="3" borderId="1" applyNumberFormat="0" applyBorder="0" applyAlignment="0" applyProtection="0"/>
    <xf numFmtId="0" fontId="8" fillId="5" borderId="0" applyNumberFormat="0" applyBorder="0" applyAlignment="0" applyProtection="0"/>
    <xf numFmtId="0" fontId="2" fillId="0" borderId="1"/>
  </cellStyleXfs>
  <cellXfs count="162">
    <xf numFmtId="0" fontId="0" fillId="0" borderId="0" xfId="0"/>
    <xf numFmtId="0" fontId="9" fillId="0" borderId="0" xfId="0" applyFont="1" applyAlignment="1">
      <alignment horizontal="left" vertical="center"/>
    </xf>
    <xf numFmtId="0" fontId="13" fillId="0" borderId="1" xfId="3" applyFont="1" applyAlignment="1">
      <alignment vertical="center"/>
    </xf>
    <xf numFmtId="0" fontId="13" fillId="0" borderId="0" xfId="0" applyFont="1" applyAlignment="1">
      <alignment vertical="center"/>
    </xf>
    <xf numFmtId="0" fontId="13" fillId="0" borderId="1" xfId="7" applyFont="1" applyAlignment="1">
      <alignment horizontal="left" vertical="center"/>
    </xf>
    <xf numFmtId="0" fontId="13" fillId="0" borderId="1" xfId="7" applyFont="1" applyAlignment="1">
      <alignment vertical="center"/>
    </xf>
    <xf numFmtId="0" fontId="14" fillId="0" borderId="3" xfId="0" applyFont="1" applyBorder="1" applyAlignment="1">
      <alignment horizontal="center" vertical="center"/>
    </xf>
    <xf numFmtId="0" fontId="13" fillId="0" borderId="1" xfId="7" applyFont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4" borderId="3" xfId="0" applyFont="1" applyFill="1" applyBorder="1" applyAlignment="1">
      <alignment horizontal="center" vertical="center"/>
    </xf>
    <xf numFmtId="15" fontId="13" fillId="0" borderId="3" xfId="3" applyNumberFormat="1" applyFont="1" applyBorder="1" applyAlignment="1">
      <alignment horizontal="center" vertical="center"/>
    </xf>
    <xf numFmtId="0" fontId="13" fillId="4" borderId="1" xfId="3" applyFont="1" applyFill="1" applyAlignment="1">
      <alignment horizontal="left" vertical="center"/>
    </xf>
    <xf numFmtId="0" fontId="13" fillId="4" borderId="0" xfId="0" applyFont="1" applyFill="1" applyAlignment="1">
      <alignment vertical="center"/>
    </xf>
    <xf numFmtId="0" fontId="13" fillId="0" borderId="0" xfId="0" applyFont="1" applyAlignment="1">
      <alignment horizontal="left" vertical="center"/>
    </xf>
    <xf numFmtId="15" fontId="13" fillId="4" borderId="1" xfId="3" applyNumberFormat="1" applyFont="1" applyFill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3" fillId="0" borderId="1" xfId="3" applyFont="1" applyAlignment="1">
      <alignment horizontal="left" vertical="center"/>
    </xf>
    <xf numFmtId="0" fontId="13" fillId="4" borderId="1" xfId="3" applyFont="1" applyFill="1" applyAlignment="1">
      <alignment vertical="center"/>
    </xf>
    <xf numFmtId="0" fontId="16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3" xfId="7" applyFont="1" applyBorder="1" applyAlignment="1">
      <alignment horizontal="left" vertical="center"/>
    </xf>
    <xf numFmtId="0" fontId="13" fillId="4" borderId="8" xfId="7" applyFont="1" applyFill="1" applyBorder="1" applyAlignment="1">
      <alignment horizontal="right" vertical="center" wrapText="1"/>
    </xf>
    <xf numFmtId="0" fontId="13" fillId="4" borderId="12" xfId="7" applyFont="1" applyFill="1" applyBorder="1" applyAlignment="1">
      <alignment horizontal="right" vertical="center" wrapText="1"/>
    </xf>
    <xf numFmtId="0" fontId="13" fillId="4" borderId="12" xfId="7" applyFont="1" applyFill="1" applyBorder="1" applyAlignment="1">
      <alignment horizontal="left" vertical="center" wrapText="1"/>
    </xf>
    <xf numFmtId="0" fontId="13" fillId="0" borderId="8" xfId="7" applyFont="1" applyBorder="1" applyAlignment="1">
      <alignment horizontal="left" vertical="center" wrapText="1"/>
    </xf>
    <xf numFmtId="0" fontId="13" fillId="0" borderId="12" xfId="7" applyFont="1" applyBorder="1" applyAlignment="1">
      <alignment horizontal="center" vertical="center" wrapText="1"/>
    </xf>
    <xf numFmtId="0" fontId="13" fillId="0" borderId="7" xfId="7" applyFont="1" applyBorder="1" applyAlignment="1">
      <alignment horizontal="center" vertical="center" wrapText="1"/>
    </xf>
    <xf numFmtId="165" fontId="13" fillId="0" borderId="3" xfId="6" applyNumberFormat="1" applyFont="1" applyFill="1" applyBorder="1" applyAlignment="1">
      <alignment horizontal="center" vertical="center" wrapText="1"/>
    </xf>
    <xf numFmtId="168" fontId="13" fillId="0" borderId="3" xfId="7" applyNumberFormat="1" applyFont="1" applyBorder="1" applyAlignment="1">
      <alignment horizontal="right" vertical="center"/>
    </xf>
    <xf numFmtId="15" fontId="13" fillId="0" borderId="11" xfId="7" applyNumberFormat="1" applyFont="1" applyBorder="1" applyAlignment="1">
      <alignment horizontal="left" vertical="center"/>
    </xf>
    <xf numFmtId="15" fontId="13" fillId="0" borderId="12" xfId="7" applyNumberFormat="1" applyFont="1" applyBorder="1" applyAlignment="1">
      <alignment horizontal="left" vertical="center"/>
    </xf>
    <xf numFmtId="41" fontId="13" fillId="0" borderId="3" xfId="7" applyNumberFormat="1" applyFont="1" applyBorder="1" applyAlignment="1">
      <alignment horizontal="center" vertical="center"/>
    </xf>
    <xf numFmtId="0" fontId="13" fillId="0" borderId="10" xfId="1" applyFont="1" applyBorder="1" applyAlignment="1">
      <alignment horizontal="left" vertical="center"/>
    </xf>
    <xf numFmtId="0" fontId="13" fillId="0" borderId="14" xfId="1" applyFont="1" applyBorder="1" applyAlignment="1">
      <alignment horizontal="left" vertical="center"/>
    </xf>
    <xf numFmtId="0" fontId="11" fillId="0" borderId="15" xfId="7" applyFont="1" applyBorder="1" applyAlignment="1">
      <alignment vertical="center"/>
    </xf>
    <xf numFmtId="0" fontId="14" fillId="0" borderId="1" xfId="1" applyFont="1" applyAlignment="1">
      <alignment horizontal="center" vertical="center"/>
    </xf>
    <xf numFmtId="0" fontId="10" fillId="0" borderId="15" xfId="1" applyFont="1" applyBorder="1" applyAlignment="1">
      <alignment horizontal="left" vertical="center"/>
    </xf>
    <xf numFmtId="0" fontId="13" fillId="0" borderId="5" xfId="1" applyFont="1" applyBorder="1" applyAlignment="1">
      <alignment horizontal="left" vertical="center"/>
    </xf>
    <xf numFmtId="0" fontId="11" fillId="0" borderId="6" xfId="1" applyFont="1" applyBorder="1" applyAlignment="1">
      <alignment horizontal="left" vertical="center"/>
    </xf>
    <xf numFmtId="0" fontId="13" fillId="0" borderId="14" xfId="2" applyFont="1" applyBorder="1" applyAlignment="1">
      <alignment horizontal="left" vertical="center"/>
    </xf>
    <xf numFmtId="168" fontId="13" fillId="0" borderId="1" xfId="2" applyNumberFormat="1" applyFont="1" applyAlignment="1">
      <alignment horizontal="left" vertical="center"/>
    </xf>
    <xf numFmtId="168" fontId="13" fillId="0" borderId="15" xfId="2" applyNumberFormat="1" applyFont="1" applyBorder="1" applyAlignment="1">
      <alignment horizontal="left" vertical="center"/>
    </xf>
    <xf numFmtId="168" fontId="13" fillId="0" borderId="1" xfId="2" applyNumberFormat="1" applyFont="1" applyAlignment="1">
      <alignment horizontal="center" vertical="center"/>
    </xf>
    <xf numFmtId="168" fontId="13" fillId="0" borderId="16" xfId="2" applyNumberFormat="1" applyFont="1" applyBorder="1" applyAlignment="1">
      <alignment horizontal="center" vertical="center"/>
    </xf>
    <xf numFmtId="0" fontId="13" fillId="0" borderId="14" xfId="7" applyFont="1" applyBorder="1" applyAlignment="1">
      <alignment horizontal="left" vertical="center"/>
    </xf>
    <xf numFmtId="0" fontId="13" fillId="0" borderId="15" xfId="1" applyFont="1" applyBorder="1" applyAlignment="1">
      <alignment horizontal="left" vertical="center"/>
    </xf>
    <xf numFmtId="43" fontId="13" fillId="4" borderId="1" xfId="1" applyNumberFormat="1" applyFont="1" applyFill="1" applyAlignment="1">
      <alignment horizontal="left" vertical="center"/>
    </xf>
    <xf numFmtId="43" fontId="13" fillId="0" borderId="16" xfId="1" applyNumberFormat="1" applyFont="1" applyBorder="1" applyAlignment="1">
      <alignment horizontal="left" vertical="center"/>
    </xf>
    <xf numFmtId="43" fontId="13" fillId="0" borderId="16" xfId="7" applyNumberFormat="1" applyFont="1" applyBorder="1" applyAlignment="1">
      <alignment horizontal="center" vertical="center"/>
    </xf>
    <xf numFmtId="43" fontId="13" fillId="0" borderId="16" xfId="1" applyNumberFormat="1" applyFont="1" applyBorder="1" applyAlignment="1">
      <alignment horizontal="center" vertical="center"/>
    </xf>
    <xf numFmtId="168" fontId="13" fillId="0" borderId="17" xfId="1" applyNumberFormat="1" applyFont="1" applyBorder="1" applyAlignment="1">
      <alignment horizontal="left" vertical="center"/>
    </xf>
    <xf numFmtId="0" fontId="10" fillId="0" borderId="6" xfId="1" applyFont="1" applyBorder="1" applyAlignment="1">
      <alignment horizontal="left" vertical="center"/>
    </xf>
    <xf numFmtId="43" fontId="13" fillId="4" borderId="17" xfId="1" applyNumberFormat="1" applyFont="1" applyFill="1" applyBorder="1" applyAlignment="1">
      <alignment horizontal="left" vertical="center"/>
    </xf>
    <xf numFmtId="43" fontId="13" fillId="0" borderId="4" xfId="1" applyNumberFormat="1" applyFont="1" applyBorder="1" applyAlignment="1">
      <alignment horizontal="left" vertical="center"/>
    </xf>
    <xf numFmtId="43" fontId="13" fillId="0" borderId="4" xfId="1" applyNumberFormat="1" applyFont="1" applyBorder="1" applyAlignment="1">
      <alignment horizontal="center" vertical="center"/>
    </xf>
    <xf numFmtId="0" fontId="13" fillId="4" borderId="3" xfId="7" applyFont="1" applyFill="1" applyBorder="1" applyAlignment="1">
      <alignment horizontal="center" vertical="center"/>
    </xf>
    <xf numFmtId="15" fontId="13" fillId="0" borderId="3" xfId="7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164" fontId="13" fillId="4" borderId="8" xfId="7" applyNumberFormat="1" applyFont="1" applyFill="1" applyBorder="1" applyAlignment="1">
      <alignment horizontal="right" vertical="center"/>
    </xf>
    <xf numFmtId="164" fontId="13" fillId="4" borderId="12" xfId="7" applyNumberFormat="1" applyFont="1" applyFill="1" applyBorder="1" applyAlignment="1">
      <alignment horizontal="right" vertical="center"/>
    </xf>
    <xf numFmtId="164" fontId="13" fillId="4" borderId="12" xfId="7" applyNumberFormat="1" applyFont="1" applyFill="1" applyBorder="1" applyAlignment="1">
      <alignment horizontal="left" vertical="center"/>
    </xf>
    <xf numFmtId="164" fontId="13" fillId="0" borderId="8" xfId="7" applyNumberFormat="1" applyFont="1" applyBorder="1" applyAlignment="1">
      <alignment horizontal="left" vertical="center"/>
    </xf>
    <xf numFmtId="164" fontId="13" fillId="0" borderId="12" xfId="7" applyNumberFormat="1" applyFont="1" applyBorder="1" applyAlignment="1">
      <alignment horizontal="center" vertical="center"/>
    </xf>
    <xf numFmtId="164" fontId="13" fillId="0" borderId="7" xfId="7" applyNumberFormat="1" applyFont="1" applyBorder="1" applyAlignment="1">
      <alignment horizontal="center" vertical="center"/>
    </xf>
    <xf numFmtId="0" fontId="13" fillId="0" borderId="3" xfId="7" applyFont="1" applyBorder="1" applyAlignment="1">
      <alignment horizontal="right" vertical="center"/>
    </xf>
    <xf numFmtId="0" fontId="13" fillId="0" borderId="8" xfId="7" applyFont="1" applyBorder="1" applyAlignment="1">
      <alignment horizontal="right" vertical="center"/>
    </xf>
    <xf numFmtId="0" fontId="13" fillId="0" borderId="12" xfId="7" applyFont="1" applyBorder="1" applyAlignment="1">
      <alignment horizontal="left" vertical="center"/>
    </xf>
    <xf numFmtId="0" fontId="13" fillId="0" borderId="7" xfId="7" applyFont="1" applyBorder="1" applyAlignment="1">
      <alignment horizontal="left" vertical="center"/>
    </xf>
    <xf numFmtId="41" fontId="13" fillId="0" borderId="7" xfId="7" applyNumberFormat="1" applyFont="1" applyBorder="1" applyAlignment="1">
      <alignment horizontal="center" vertical="center"/>
    </xf>
    <xf numFmtId="165" fontId="13" fillId="4" borderId="11" xfId="7" applyNumberFormat="1" applyFont="1" applyFill="1" applyBorder="1" applyAlignment="1">
      <alignment horizontal="left" vertical="center"/>
    </xf>
    <xf numFmtId="165" fontId="13" fillId="4" borderId="13" xfId="7" applyNumberFormat="1" applyFont="1" applyFill="1" applyBorder="1" applyAlignment="1">
      <alignment horizontal="left" vertical="center"/>
    </xf>
    <xf numFmtId="165" fontId="13" fillId="0" borderId="11" xfId="7" applyNumberFormat="1" applyFont="1" applyBorder="1" applyAlignment="1">
      <alignment horizontal="left" vertical="center"/>
    </xf>
    <xf numFmtId="165" fontId="13" fillId="0" borderId="13" xfId="7" applyNumberFormat="1" applyFont="1" applyBorder="1" applyAlignment="1">
      <alignment horizontal="center" vertical="center"/>
    </xf>
    <xf numFmtId="165" fontId="13" fillId="0" borderId="9" xfId="7" applyNumberFormat="1" applyFont="1" applyBorder="1" applyAlignment="1">
      <alignment horizontal="center" vertical="center"/>
    </xf>
    <xf numFmtId="0" fontId="13" fillId="0" borderId="15" xfId="7" applyFont="1" applyBorder="1" applyAlignment="1">
      <alignment horizontal="left" vertical="center"/>
    </xf>
    <xf numFmtId="0" fontId="13" fillId="0" borderId="16" xfId="7" applyFont="1" applyBorder="1" applyAlignment="1">
      <alignment horizontal="left" vertical="center"/>
    </xf>
    <xf numFmtId="41" fontId="13" fillId="0" borderId="16" xfId="7" applyNumberFormat="1" applyFont="1" applyBorder="1" applyAlignment="1">
      <alignment horizontal="center" vertical="center"/>
    </xf>
    <xf numFmtId="165" fontId="13" fillId="0" borderId="15" xfId="7" applyNumberFormat="1" applyFont="1" applyBorder="1" applyAlignment="1">
      <alignment horizontal="left" vertical="center"/>
    </xf>
    <xf numFmtId="165" fontId="13" fillId="0" borderId="1" xfId="7" applyNumberFormat="1" applyFont="1" applyAlignment="1">
      <alignment horizontal="left" vertical="center"/>
    </xf>
    <xf numFmtId="165" fontId="13" fillId="0" borderId="1" xfId="7" applyNumberFormat="1" applyFont="1" applyAlignment="1">
      <alignment horizontal="center" vertical="center"/>
    </xf>
    <xf numFmtId="165" fontId="13" fillId="0" borderId="16" xfId="7" applyNumberFormat="1" applyFont="1" applyBorder="1" applyAlignment="1">
      <alignment horizontal="center" vertical="center"/>
    </xf>
    <xf numFmtId="0" fontId="14" fillId="0" borderId="1" xfId="7" applyFont="1" applyAlignment="1">
      <alignment horizontal="left" vertical="center"/>
    </xf>
    <xf numFmtId="41" fontId="14" fillId="0" borderId="14" xfId="7" applyNumberFormat="1" applyFont="1" applyBorder="1" applyAlignment="1">
      <alignment horizontal="center" vertical="center"/>
    </xf>
    <xf numFmtId="169" fontId="13" fillId="4" borderId="1" xfId="7" applyNumberFormat="1" applyFont="1" applyFill="1" applyAlignment="1">
      <alignment horizontal="center" vertical="center"/>
    </xf>
    <xf numFmtId="169" fontId="13" fillId="0" borderId="1" xfId="7" applyNumberFormat="1" applyFont="1" applyAlignment="1">
      <alignment horizontal="left" vertical="center"/>
    </xf>
    <xf numFmtId="169" fontId="13" fillId="0" borderId="16" xfId="7" applyNumberFormat="1" applyFont="1" applyBorder="1" applyAlignment="1">
      <alignment horizontal="left" vertical="center"/>
    </xf>
    <xf numFmtId="169" fontId="13" fillId="4" borderId="16" xfId="7" applyNumberFormat="1" applyFont="1" applyFill="1" applyBorder="1" applyAlignment="1">
      <alignment horizontal="center" vertical="center"/>
    </xf>
    <xf numFmtId="165" fontId="13" fillId="4" borderId="15" xfId="7" applyNumberFormat="1" applyFont="1" applyFill="1" applyBorder="1" applyAlignment="1">
      <alignment horizontal="left" vertical="center"/>
    </xf>
    <xf numFmtId="165" fontId="13" fillId="4" borderId="1" xfId="7" applyNumberFormat="1" applyFont="1" applyFill="1" applyAlignment="1">
      <alignment horizontal="left" vertical="center"/>
    </xf>
    <xf numFmtId="165" fontId="13" fillId="0" borderId="6" xfId="7" applyNumberFormat="1" applyFont="1" applyBorder="1" applyAlignment="1">
      <alignment horizontal="left" vertical="center"/>
    </xf>
    <xf numFmtId="165" fontId="13" fillId="0" borderId="17" xfId="7" applyNumberFormat="1" applyFont="1" applyBorder="1" applyAlignment="1">
      <alignment horizontal="left" vertical="center"/>
    </xf>
    <xf numFmtId="165" fontId="13" fillId="0" borderId="17" xfId="7" applyNumberFormat="1" applyFont="1" applyBorder="1" applyAlignment="1">
      <alignment horizontal="center" vertical="center"/>
    </xf>
    <xf numFmtId="165" fontId="13" fillId="0" borderId="4" xfId="7" applyNumberFormat="1" applyFont="1" applyBorder="1" applyAlignment="1">
      <alignment horizontal="center" vertical="center"/>
    </xf>
    <xf numFmtId="169" fontId="14" fillId="0" borderId="17" xfId="7" applyNumberFormat="1" applyFont="1" applyBorder="1" applyAlignment="1">
      <alignment horizontal="center" vertical="center"/>
    </xf>
    <xf numFmtId="169" fontId="14" fillId="0" borderId="4" xfId="7" applyNumberFormat="1" applyFont="1" applyBorder="1" applyAlignment="1">
      <alignment horizontal="center" vertical="center"/>
    </xf>
    <xf numFmtId="169" fontId="13" fillId="0" borderId="16" xfId="7" applyNumberFormat="1" applyFont="1" applyBorder="1" applyAlignment="1">
      <alignment horizontal="center" vertical="center"/>
    </xf>
    <xf numFmtId="168" fontId="13" fillId="0" borderId="6" xfId="7" applyNumberFormat="1" applyFont="1" applyBorder="1" applyAlignment="1">
      <alignment horizontal="left" vertical="center"/>
    </xf>
    <xf numFmtId="168" fontId="13" fillId="0" borderId="17" xfId="7" applyNumberFormat="1" applyFont="1" applyBorder="1" applyAlignment="1">
      <alignment horizontal="center" vertical="center"/>
    </xf>
    <xf numFmtId="168" fontId="13" fillId="0" borderId="4" xfId="7" applyNumberFormat="1" applyFont="1" applyBorder="1" applyAlignment="1">
      <alignment horizontal="center" vertical="center"/>
    </xf>
    <xf numFmtId="0" fontId="13" fillId="0" borderId="5" xfId="7" applyFont="1" applyBorder="1" applyAlignment="1">
      <alignment horizontal="left" vertical="center"/>
    </xf>
    <xf numFmtId="0" fontId="13" fillId="0" borderId="6" xfId="7" applyFont="1" applyBorder="1" applyAlignment="1">
      <alignment horizontal="left" vertical="center"/>
    </xf>
    <xf numFmtId="0" fontId="9" fillId="0" borderId="0" xfId="0" pivotButton="1" applyFont="1" applyAlignment="1">
      <alignment horizontal="left" vertical="center"/>
    </xf>
    <xf numFmtId="15" fontId="9" fillId="0" borderId="0" xfId="0" applyNumberFormat="1" applyFont="1" applyAlignment="1">
      <alignment horizontal="left" vertical="center"/>
    </xf>
    <xf numFmtId="0" fontId="17" fillId="0" borderId="0" xfId="0" applyFont="1" applyAlignment="1">
      <alignment horizontal="left"/>
    </xf>
    <xf numFmtId="0" fontId="9" fillId="0" borderId="1" xfId="3" applyFont="1" applyAlignment="1">
      <alignment horizontal="left" vertical="center"/>
    </xf>
    <xf numFmtId="0" fontId="9" fillId="0" borderId="1" xfId="3" applyFont="1" applyAlignment="1">
      <alignment vertical="center"/>
    </xf>
    <xf numFmtId="1" fontId="13" fillId="4" borderId="3" xfId="7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1" xfId="0" applyFont="1" applyBorder="1" applyAlignment="1">
      <alignment horizontal="left" vertical="center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/>
    <xf numFmtId="0" fontId="20" fillId="0" borderId="0" xfId="0" applyFont="1" applyAlignment="1">
      <alignment horizontal="left" vertical="center"/>
    </xf>
    <xf numFmtId="0" fontId="20" fillId="0" borderId="1" xfId="0" applyFont="1" applyBorder="1"/>
    <xf numFmtId="0" fontId="22" fillId="0" borderId="0" xfId="0" applyFont="1" applyAlignment="1">
      <alignment horizontal="left" vertical="center"/>
    </xf>
    <xf numFmtId="0" fontId="22" fillId="0" borderId="1" xfId="0" applyFont="1" applyBorder="1"/>
    <xf numFmtId="0" fontId="19" fillId="0" borderId="0" xfId="0" applyFont="1" applyAlignment="1">
      <alignment vertical="center"/>
    </xf>
    <xf numFmtId="0" fontId="19" fillId="0" borderId="0" xfId="0" applyFont="1"/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0" borderId="2" xfId="0" applyFont="1" applyBorder="1" applyAlignment="1">
      <alignment vertical="center"/>
    </xf>
    <xf numFmtId="0" fontId="19" fillId="0" borderId="2" xfId="0" applyFont="1" applyBorder="1" applyAlignment="1">
      <alignment horizontal="center" vertical="center"/>
    </xf>
    <xf numFmtId="20" fontId="19" fillId="0" borderId="18" xfId="0" applyNumberFormat="1" applyFont="1" applyBorder="1" applyAlignment="1">
      <alignment horizontal="center" vertical="center"/>
    </xf>
    <xf numFmtId="20" fontId="19" fillId="0" borderId="2" xfId="0" applyNumberFormat="1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2" xfId="0" applyFont="1" applyBorder="1" applyAlignment="1">
      <alignment vertical="center"/>
    </xf>
    <xf numFmtId="20" fontId="23" fillId="0" borderId="18" xfId="0" applyNumberFormat="1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20" fontId="19" fillId="0" borderId="0" xfId="0" applyNumberFormat="1" applyFont="1" applyAlignment="1">
      <alignment horizontal="center" vertical="center"/>
    </xf>
    <xf numFmtId="0" fontId="23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20" fontId="23" fillId="0" borderId="2" xfId="0" applyNumberFormat="1" applyFont="1" applyBorder="1" applyAlignment="1">
      <alignment horizontal="center" vertical="center"/>
    </xf>
    <xf numFmtId="0" fontId="19" fillId="6" borderId="2" xfId="0" applyFont="1" applyFill="1" applyBorder="1" applyAlignment="1">
      <alignment vertical="center"/>
    </xf>
    <xf numFmtId="0" fontId="19" fillId="6" borderId="2" xfId="0" applyFont="1" applyFill="1" applyBorder="1" applyAlignment="1">
      <alignment horizontal="center" vertical="center"/>
    </xf>
    <xf numFmtId="20" fontId="19" fillId="6" borderId="18" xfId="0" applyNumberFormat="1" applyFont="1" applyFill="1" applyBorder="1" applyAlignment="1">
      <alignment horizontal="center" vertical="center"/>
    </xf>
    <xf numFmtId="20" fontId="19" fillId="6" borderId="2" xfId="0" applyNumberFormat="1" applyFont="1" applyFill="1" applyBorder="1" applyAlignment="1">
      <alignment horizontal="center" vertical="center"/>
    </xf>
    <xf numFmtId="170" fontId="19" fillId="0" borderId="0" xfId="0" applyNumberFormat="1" applyFont="1" applyAlignment="1">
      <alignment vertical="center"/>
    </xf>
    <xf numFmtId="0" fontId="20" fillId="0" borderId="1" xfId="0" applyFont="1" applyFill="1" applyBorder="1" applyAlignment="1">
      <alignment vertical="center"/>
    </xf>
    <xf numFmtId="0" fontId="20" fillId="0" borderId="1" xfId="3" applyFont="1" applyFill="1" applyBorder="1" applyAlignment="1">
      <alignment horizontal="left" vertical="center"/>
    </xf>
    <xf numFmtId="0" fontId="21" fillId="7" borderId="19" xfId="0" applyFont="1" applyFill="1" applyBorder="1" applyAlignment="1">
      <alignment vertical="center"/>
    </xf>
    <xf numFmtId="0" fontId="20" fillId="8" borderId="20" xfId="0" applyFont="1" applyFill="1" applyBorder="1" applyAlignment="1">
      <alignment horizontal="left" vertical="center"/>
    </xf>
    <xf numFmtId="0" fontId="20" fillId="7" borderId="20" xfId="0" applyFont="1" applyFill="1" applyBorder="1" applyAlignment="1">
      <alignment vertical="center"/>
    </xf>
    <xf numFmtId="0" fontId="21" fillId="8" borderId="21" xfId="3" applyFont="1" applyFill="1" applyBorder="1" applyAlignment="1">
      <alignment horizontal="left" vertical="center"/>
    </xf>
    <xf numFmtId="0" fontId="22" fillId="8" borderId="1" xfId="0" applyFont="1" applyFill="1" applyBorder="1" applyAlignment="1">
      <alignment horizontal="left" vertical="center"/>
    </xf>
    <xf numFmtId="0" fontId="20" fillId="8" borderId="1" xfId="0" applyFont="1" applyFill="1" applyBorder="1" applyAlignment="1">
      <alignment horizontal="left" vertical="center"/>
    </xf>
    <xf numFmtId="0" fontId="21" fillId="8" borderId="22" xfId="0" applyFont="1" applyFill="1" applyBorder="1" applyAlignment="1">
      <alignment vertical="center"/>
    </xf>
    <xf numFmtId="0" fontId="20" fillId="8" borderId="23" xfId="0" applyFont="1" applyFill="1" applyBorder="1" applyAlignment="1">
      <alignment horizontal="left" vertical="center"/>
    </xf>
    <xf numFmtId="0" fontId="20" fillId="8" borderId="23" xfId="0" applyFont="1" applyFill="1" applyBorder="1" applyAlignment="1">
      <alignment vertical="center"/>
    </xf>
    <xf numFmtId="0" fontId="20" fillId="7" borderId="25" xfId="0" applyFont="1" applyFill="1" applyBorder="1" applyAlignment="1">
      <alignment vertical="center"/>
    </xf>
    <xf numFmtId="0" fontId="20" fillId="8" borderId="1" xfId="3" applyFont="1" applyFill="1" applyBorder="1" applyAlignment="1">
      <alignment horizontal="left" vertical="center"/>
    </xf>
    <xf numFmtId="0" fontId="20" fillId="8" borderId="16" xfId="3" applyFont="1" applyFill="1" applyBorder="1" applyAlignment="1">
      <alignment horizontal="left" vertical="center"/>
    </xf>
    <xf numFmtId="0" fontId="20" fillId="8" borderId="26" xfId="0" applyFont="1" applyFill="1" applyBorder="1" applyAlignment="1">
      <alignment vertical="center"/>
    </xf>
    <xf numFmtId="0" fontId="19" fillId="0" borderId="1" xfId="0" applyFont="1" applyBorder="1" applyAlignment="1">
      <alignment vertical="center"/>
    </xf>
    <xf numFmtId="0" fontId="1" fillId="0" borderId="0" xfId="0" applyFont="1"/>
    <xf numFmtId="0" fontId="18" fillId="0" borderId="0" xfId="0" applyFont="1" applyAlignment="1">
      <alignment vertical="center"/>
    </xf>
    <xf numFmtId="0" fontId="18" fillId="0" borderId="0" xfId="0" applyFont="1"/>
    <xf numFmtId="20" fontId="19" fillId="6" borderId="24" xfId="0" applyNumberFormat="1" applyFont="1" applyFill="1" applyBorder="1" applyAlignment="1">
      <alignment horizontal="center" vertical="center"/>
    </xf>
    <xf numFmtId="20" fontId="23" fillId="0" borderId="27" xfId="0" applyNumberFormat="1" applyFont="1" applyBorder="1" applyAlignment="1">
      <alignment horizontal="center" vertical="center"/>
    </xf>
    <xf numFmtId="0" fontId="20" fillId="0" borderId="1" xfId="0" applyFont="1" applyFill="1" applyBorder="1" applyAlignment="1">
      <alignment horizontal="left" vertical="center"/>
    </xf>
    <xf numFmtId="0" fontId="22" fillId="0" borderId="1" xfId="0" applyFont="1" applyFill="1" applyBorder="1" applyAlignment="1">
      <alignment horizontal="left" vertical="center"/>
    </xf>
    <xf numFmtId="0" fontId="20" fillId="8" borderId="25" xfId="0" applyFont="1" applyFill="1" applyBorder="1" applyAlignment="1">
      <alignment horizontal="left" vertical="center"/>
    </xf>
    <xf numFmtId="0" fontId="22" fillId="8" borderId="16" xfId="0" applyFont="1" applyFill="1" applyBorder="1" applyAlignment="1">
      <alignment horizontal="left" vertical="center"/>
    </xf>
    <xf numFmtId="0" fontId="20" fillId="8" borderId="26" xfId="0" applyFont="1" applyFill="1" applyBorder="1" applyAlignment="1">
      <alignment horizontal="left" vertical="center"/>
    </xf>
  </cellXfs>
  <cellStyles count="8">
    <cellStyle name="Accent4" xfId="6" builtinId="41"/>
    <cellStyle name="Bad 2" xfId="5" xr:uid="{00000000-0005-0000-0000-000001000000}"/>
    <cellStyle name="Good 2" xfId="4" xr:uid="{00000000-0005-0000-0000-000002000000}"/>
    <cellStyle name="Normal" xfId="0" builtinId="0"/>
    <cellStyle name="Normal 2" xfId="1" xr:uid="{00000000-0005-0000-0000-000004000000}"/>
    <cellStyle name="Normal 2 3" xfId="2" xr:uid="{00000000-0005-0000-0000-000005000000}"/>
    <cellStyle name="Normal 3" xfId="3" xr:uid="{00000000-0005-0000-0000-000006000000}"/>
    <cellStyle name="Normal 3 3" xfId="7" xr:uid="{00000000-0005-0000-0000-000007000000}"/>
  </cellStyles>
  <dxfs count="150"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name val="Aptos Display"/>
        <scheme val="none"/>
      </font>
    </dxf>
    <dxf>
      <font>
        <name val="Aptos Display"/>
        <scheme val="none"/>
      </font>
    </dxf>
    <dxf>
      <font>
        <name val="Aptos Display"/>
        <scheme val="none"/>
      </font>
    </dxf>
    <dxf>
      <font>
        <name val="Aptos Display"/>
        <scheme val="none"/>
      </font>
    </dxf>
    <dxf>
      <font>
        <name val="Aptos Display"/>
        <scheme val="none"/>
      </font>
    </dxf>
    <dxf>
      <font>
        <name val="Aptos Display"/>
        <scheme val="none"/>
      </font>
    </dxf>
    <dxf>
      <font>
        <name val="Aptos Display"/>
        <scheme val="none"/>
      </font>
    </dxf>
    <dxf>
      <font>
        <name val="Aptos Display"/>
        <scheme val="none"/>
      </font>
    </dxf>
    <dxf>
      <font>
        <name val="Aptos Display"/>
        <scheme val="none"/>
      </font>
    </dxf>
    <dxf>
      <font>
        <name val="Aptos Display"/>
        <scheme val="none"/>
      </font>
    </dxf>
    <dxf>
      <font>
        <name val="Aptos Display"/>
        <scheme val="none"/>
      </font>
    </dxf>
    <dxf>
      <font>
        <name val="Aptos Display"/>
        <scheme val="none"/>
      </font>
    </dxf>
    <dxf>
      <alignment horizontal="center"/>
    </dxf>
    <dxf>
      <alignment vertical="center"/>
    </dxf>
    <dxf>
      <alignment horizont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</dxfs>
  <tableStyles count="1" defaultTableStyle="TableStyleMedium2" defaultPivotStyle="PivotStyleLight16">
    <tableStyle name="Invisible" pivot="0" table="0" count="0" xr9:uid="{00000000-0011-0000-FFFF-FFFF00000000}"/>
  </tableStyles>
  <colors>
    <mruColors>
      <color rgb="FF92CDDC"/>
      <color rgb="FF9BC2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uanita Theron" refreshedDate="46069.383070254633" missingItemsLimit="0" createdVersion="8" refreshedVersion="8" minRefreshableVersion="3" recordCount="80" xr:uid="{00000000-000A-0000-FFFF-FFFF99000000}">
  <cacheSource type="worksheet">
    <worksheetSource ref="B21:H101" sheet="Input"/>
  </cacheSource>
  <cacheFields count="7">
    <cacheField name="VOC" numFmtId="0">
      <sharedItems count="1">
        <s v="TBRT"/>
      </sharedItems>
    </cacheField>
    <cacheField name="Route" numFmtId="0">
      <sharedItems containsSemiMixedTypes="0" containsString="0" containsNumber="1" containsInteger="1" minValue="106" maxValue="106" count="1">
        <n v="106"/>
      </sharedItems>
    </cacheField>
    <cacheField name="Direction" numFmtId="0">
      <sharedItems/>
    </cacheField>
    <cacheField name="Peak" numFmtId="0">
      <sharedItems count="2">
        <s v="am"/>
        <s v="pm"/>
      </sharedItems>
    </cacheField>
    <cacheField name="BLOCK" numFmtId="1">
      <sharedItems containsSemiMixedTypes="0" containsString="0" containsNumber="1" containsInteger="1" minValue="360" maxValue="368" count="9">
        <n v="360"/>
        <n v="361"/>
        <n v="362"/>
        <n v="363"/>
        <n v="364"/>
        <n v="365"/>
        <n v="366"/>
        <n v="367"/>
        <n v="368"/>
      </sharedItems>
    </cacheField>
    <cacheField name="Depart" numFmtId="0">
      <sharedItems count="2">
        <s v="Civic Centre"/>
        <s v="Camps Bay"/>
      </sharedItems>
    </cacheField>
    <cacheField name="TT DATE" numFmtId="15">
      <sharedItems containsSemiMixedTypes="0" containsNonDate="0" containsDate="1" containsString="0" minDate="2026-04-04T00:00:00" maxDate="2026-04-05T00:00:00" count="1">
        <d v="2026-04-04T00:00:0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0">
  <r>
    <x v="0"/>
    <x v="0"/>
    <s v="F"/>
    <x v="0"/>
    <x v="0"/>
    <x v="0"/>
    <x v="0"/>
  </r>
  <r>
    <x v="0"/>
    <x v="0"/>
    <s v="F"/>
    <x v="0"/>
    <x v="1"/>
    <x v="0"/>
    <x v="0"/>
  </r>
  <r>
    <x v="0"/>
    <x v="0"/>
    <s v="F"/>
    <x v="0"/>
    <x v="2"/>
    <x v="0"/>
    <x v="0"/>
  </r>
  <r>
    <x v="0"/>
    <x v="0"/>
    <s v="F"/>
    <x v="0"/>
    <x v="3"/>
    <x v="0"/>
    <x v="0"/>
  </r>
  <r>
    <x v="0"/>
    <x v="0"/>
    <s v="F"/>
    <x v="0"/>
    <x v="4"/>
    <x v="0"/>
    <x v="0"/>
  </r>
  <r>
    <x v="0"/>
    <x v="0"/>
    <s v="F"/>
    <x v="0"/>
    <x v="5"/>
    <x v="0"/>
    <x v="0"/>
  </r>
  <r>
    <x v="0"/>
    <x v="0"/>
    <s v="F"/>
    <x v="0"/>
    <x v="6"/>
    <x v="0"/>
    <x v="0"/>
  </r>
  <r>
    <x v="0"/>
    <x v="0"/>
    <s v="F"/>
    <x v="0"/>
    <x v="7"/>
    <x v="0"/>
    <x v="0"/>
  </r>
  <r>
    <x v="0"/>
    <x v="0"/>
    <s v="F"/>
    <x v="0"/>
    <x v="8"/>
    <x v="0"/>
    <x v="0"/>
  </r>
  <r>
    <x v="0"/>
    <x v="0"/>
    <s v="F"/>
    <x v="0"/>
    <x v="0"/>
    <x v="0"/>
    <x v="0"/>
  </r>
  <r>
    <x v="0"/>
    <x v="0"/>
    <s v="F"/>
    <x v="0"/>
    <x v="1"/>
    <x v="0"/>
    <x v="0"/>
  </r>
  <r>
    <x v="0"/>
    <x v="0"/>
    <s v="F"/>
    <x v="0"/>
    <x v="2"/>
    <x v="0"/>
    <x v="0"/>
  </r>
  <r>
    <x v="0"/>
    <x v="0"/>
    <s v="F"/>
    <x v="0"/>
    <x v="3"/>
    <x v="0"/>
    <x v="0"/>
  </r>
  <r>
    <x v="0"/>
    <x v="0"/>
    <s v="F"/>
    <x v="0"/>
    <x v="4"/>
    <x v="0"/>
    <x v="0"/>
  </r>
  <r>
    <x v="0"/>
    <x v="0"/>
    <s v="F"/>
    <x v="0"/>
    <x v="5"/>
    <x v="0"/>
    <x v="0"/>
  </r>
  <r>
    <x v="0"/>
    <x v="0"/>
    <s v="F"/>
    <x v="0"/>
    <x v="6"/>
    <x v="0"/>
    <x v="0"/>
  </r>
  <r>
    <x v="0"/>
    <x v="0"/>
    <s v="F"/>
    <x v="0"/>
    <x v="7"/>
    <x v="0"/>
    <x v="0"/>
  </r>
  <r>
    <x v="0"/>
    <x v="0"/>
    <s v="F"/>
    <x v="0"/>
    <x v="8"/>
    <x v="0"/>
    <x v="0"/>
  </r>
  <r>
    <x v="0"/>
    <x v="0"/>
    <s v="F"/>
    <x v="0"/>
    <x v="0"/>
    <x v="0"/>
    <x v="0"/>
  </r>
  <r>
    <x v="0"/>
    <x v="0"/>
    <s v="F"/>
    <x v="0"/>
    <x v="1"/>
    <x v="0"/>
    <x v="0"/>
  </r>
  <r>
    <x v="0"/>
    <x v="0"/>
    <s v="F"/>
    <x v="0"/>
    <x v="2"/>
    <x v="0"/>
    <x v="0"/>
  </r>
  <r>
    <x v="0"/>
    <x v="0"/>
    <s v="F"/>
    <x v="0"/>
    <x v="3"/>
    <x v="0"/>
    <x v="0"/>
  </r>
  <r>
    <x v="0"/>
    <x v="0"/>
    <s v="F"/>
    <x v="0"/>
    <x v="4"/>
    <x v="0"/>
    <x v="0"/>
  </r>
  <r>
    <x v="0"/>
    <x v="0"/>
    <s v="F"/>
    <x v="1"/>
    <x v="6"/>
    <x v="0"/>
    <x v="0"/>
  </r>
  <r>
    <x v="0"/>
    <x v="0"/>
    <s v="F"/>
    <x v="1"/>
    <x v="0"/>
    <x v="0"/>
    <x v="0"/>
  </r>
  <r>
    <x v="0"/>
    <x v="0"/>
    <s v="F"/>
    <x v="1"/>
    <x v="8"/>
    <x v="0"/>
    <x v="0"/>
  </r>
  <r>
    <x v="0"/>
    <x v="0"/>
    <s v="F"/>
    <x v="1"/>
    <x v="2"/>
    <x v="0"/>
    <x v="0"/>
  </r>
  <r>
    <x v="0"/>
    <x v="0"/>
    <s v="F"/>
    <x v="1"/>
    <x v="1"/>
    <x v="0"/>
    <x v="0"/>
  </r>
  <r>
    <x v="0"/>
    <x v="0"/>
    <s v="F"/>
    <x v="1"/>
    <x v="4"/>
    <x v="0"/>
    <x v="0"/>
  </r>
  <r>
    <x v="0"/>
    <x v="0"/>
    <s v="F"/>
    <x v="1"/>
    <x v="3"/>
    <x v="0"/>
    <x v="0"/>
  </r>
  <r>
    <x v="0"/>
    <x v="0"/>
    <s v="F"/>
    <x v="1"/>
    <x v="7"/>
    <x v="0"/>
    <x v="0"/>
  </r>
  <r>
    <x v="0"/>
    <x v="0"/>
    <s v="F"/>
    <x v="1"/>
    <x v="5"/>
    <x v="0"/>
    <x v="0"/>
  </r>
  <r>
    <x v="0"/>
    <x v="0"/>
    <s v="F"/>
    <x v="1"/>
    <x v="6"/>
    <x v="0"/>
    <x v="0"/>
  </r>
  <r>
    <x v="0"/>
    <x v="0"/>
    <s v="F"/>
    <x v="1"/>
    <x v="0"/>
    <x v="0"/>
    <x v="0"/>
  </r>
  <r>
    <x v="0"/>
    <x v="0"/>
    <s v="F"/>
    <x v="1"/>
    <x v="8"/>
    <x v="0"/>
    <x v="0"/>
  </r>
  <r>
    <x v="0"/>
    <x v="0"/>
    <s v="F"/>
    <x v="1"/>
    <x v="2"/>
    <x v="0"/>
    <x v="0"/>
  </r>
  <r>
    <x v="0"/>
    <x v="0"/>
    <s v="F"/>
    <x v="1"/>
    <x v="1"/>
    <x v="0"/>
    <x v="0"/>
  </r>
  <r>
    <x v="0"/>
    <x v="0"/>
    <s v="F"/>
    <x v="1"/>
    <x v="4"/>
    <x v="0"/>
    <x v="0"/>
  </r>
  <r>
    <x v="0"/>
    <x v="0"/>
    <s v="F"/>
    <x v="1"/>
    <x v="3"/>
    <x v="0"/>
    <x v="0"/>
  </r>
  <r>
    <x v="0"/>
    <x v="0"/>
    <s v="F"/>
    <x v="1"/>
    <x v="7"/>
    <x v="0"/>
    <x v="0"/>
  </r>
  <r>
    <x v="0"/>
    <x v="0"/>
    <s v="F"/>
    <x v="1"/>
    <x v="5"/>
    <x v="0"/>
    <x v="0"/>
  </r>
  <r>
    <x v="0"/>
    <x v="0"/>
    <s v="F"/>
    <x v="1"/>
    <x v="6"/>
    <x v="0"/>
    <x v="0"/>
  </r>
  <r>
    <x v="0"/>
    <x v="0"/>
    <s v="R"/>
    <x v="0"/>
    <x v="0"/>
    <x v="1"/>
    <x v="0"/>
  </r>
  <r>
    <x v="0"/>
    <x v="0"/>
    <s v="R"/>
    <x v="0"/>
    <x v="1"/>
    <x v="1"/>
    <x v="0"/>
  </r>
  <r>
    <x v="0"/>
    <x v="0"/>
    <s v="R"/>
    <x v="0"/>
    <x v="2"/>
    <x v="1"/>
    <x v="0"/>
  </r>
  <r>
    <x v="0"/>
    <x v="0"/>
    <s v="R"/>
    <x v="0"/>
    <x v="3"/>
    <x v="1"/>
    <x v="0"/>
  </r>
  <r>
    <x v="0"/>
    <x v="0"/>
    <s v="R"/>
    <x v="0"/>
    <x v="4"/>
    <x v="1"/>
    <x v="0"/>
  </r>
  <r>
    <x v="0"/>
    <x v="0"/>
    <s v="R"/>
    <x v="0"/>
    <x v="5"/>
    <x v="1"/>
    <x v="0"/>
  </r>
  <r>
    <x v="0"/>
    <x v="0"/>
    <s v="R"/>
    <x v="0"/>
    <x v="6"/>
    <x v="1"/>
    <x v="0"/>
  </r>
  <r>
    <x v="0"/>
    <x v="0"/>
    <s v="R"/>
    <x v="0"/>
    <x v="7"/>
    <x v="1"/>
    <x v="0"/>
  </r>
  <r>
    <x v="0"/>
    <x v="0"/>
    <s v="R"/>
    <x v="0"/>
    <x v="8"/>
    <x v="1"/>
    <x v="0"/>
  </r>
  <r>
    <x v="0"/>
    <x v="0"/>
    <s v="R"/>
    <x v="0"/>
    <x v="0"/>
    <x v="1"/>
    <x v="0"/>
  </r>
  <r>
    <x v="0"/>
    <x v="0"/>
    <s v="R"/>
    <x v="0"/>
    <x v="1"/>
    <x v="1"/>
    <x v="0"/>
  </r>
  <r>
    <x v="0"/>
    <x v="0"/>
    <s v="R"/>
    <x v="0"/>
    <x v="2"/>
    <x v="1"/>
    <x v="0"/>
  </r>
  <r>
    <x v="0"/>
    <x v="0"/>
    <s v="R"/>
    <x v="0"/>
    <x v="3"/>
    <x v="1"/>
    <x v="0"/>
  </r>
  <r>
    <x v="0"/>
    <x v="0"/>
    <s v="R"/>
    <x v="0"/>
    <x v="4"/>
    <x v="1"/>
    <x v="0"/>
  </r>
  <r>
    <x v="0"/>
    <x v="0"/>
    <s v="R"/>
    <x v="0"/>
    <x v="5"/>
    <x v="1"/>
    <x v="0"/>
  </r>
  <r>
    <x v="0"/>
    <x v="0"/>
    <s v="R"/>
    <x v="0"/>
    <x v="6"/>
    <x v="1"/>
    <x v="0"/>
  </r>
  <r>
    <x v="0"/>
    <x v="0"/>
    <s v="R"/>
    <x v="0"/>
    <x v="7"/>
    <x v="1"/>
    <x v="0"/>
  </r>
  <r>
    <x v="0"/>
    <x v="0"/>
    <s v="R"/>
    <x v="0"/>
    <x v="8"/>
    <x v="1"/>
    <x v="0"/>
  </r>
  <r>
    <x v="0"/>
    <x v="0"/>
    <s v="R"/>
    <x v="1"/>
    <x v="4"/>
    <x v="1"/>
    <x v="0"/>
  </r>
  <r>
    <x v="0"/>
    <x v="0"/>
    <s v="R"/>
    <x v="1"/>
    <x v="3"/>
    <x v="1"/>
    <x v="0"/>
  </r>
  <r>
    <x v="0"/>
    <x v="0"/>
    <s v="R"/>
    <x v="1"/>
    <x v="7"/>
    <x v="1"/>
    <x v="0"/>
  </r>
  <r>
    <x v="0"/>
    <x v="0"/>
    <s v="R"/>
    <x v="1"/>
    <x v="5"/>
    <x v="1"/>
    <x v="0"/>
  </r>
  <r>
    <x v="0"/>
    <x v="0"/>
    <s v="R"/>
    <x v="1"/>
    <x v="6"/>
    <x v="1"/>
    <x v="0"/>
  </r>
  <r>
    <x v="0"/>
    <x v="0"/>
    <s v="R"/>
    <x v="1"/>
    <x v="0"/>
    <x v="1"/>
    <x v="0"/>
  </r>
  <r>
    <x v="0"/>
    <x v="0"/>
    <s v="R"/>
    <x v="1"/>
    <x v="8"/>
    <x v="1"/>
    <x v="0"/>
  </r>
  <r>
    <x v="0"/>
    <x v="0"/>
    <s v="R"/>
    <x v="1"/>
    <x v="2"/>
    <x v="1"/>
    <x v="0"/>
  </r>
  <r>
    <x v="0"/>
    <x v="0"/>
    <s v="R"/>
    <x v="1"/>
    <x v="1"/>
    <x v="1"/>
    <x v="0"/>
  </r>
  <r>
    <x v="0"/>
    <x v="0"/>
    <s v="R"/>
    <x v="1"/>
    <x v="4"/>
    <x v="1"/>
    <x v="0"/>
  </r>
  <r>
    <x v="0"/>
    <x v="0"/>
    <s v="R"/>
    <x v="1"/>
    <x v="3"/>
    <x v="1"/>
    <x v="0"/>
  </r>
  <r>
    <x v="0"/>
    <x v="0"/>
    <s v="R"/>
    <x v="1"/>
    <x v="7"/>
    <x v="1"/>
    <x v="0"/>
  </r>
  <r>
    <x v="0"/>
    <x v="0"/>
    <s v="R"/>
    <x v="1"/>
    <x v="5"/>
    <x v="1"/>
    <x v="0"/>
  </r>
  <r>
    <x v="0"/>
    <x v="0"/>
    <s v="R"/>
    <x v="1"/>
    <x v="6"/>
    <x v="1"/>
    <x v="0"/>
  </r>
  <r>
    <x v="0"/>
    <x v="0"/>
    <s v="R"/>
    <x v="1"/>
    <x v="0"/>
    <x v="1"/>
    <x v="0"/>
  </r>
  <r>
    <x v="0"/>
    <x v="0"/>
    <s v="R"/>
    <x v="1"/>
    <x v="8"/>
    <x v="1"/>
    <x v="0"/>
  </r>
  <r>
    <x v="0"/>
    <x v="0"/>
    <s v="R"/>
    <x v="1"/>
    <x v="2"/>
    <x v="1"/>
    <x v="0"/>
  </r>
  <r>
    <x v="0"/>
    <x v="0"/>
    <s v="R"/>
    <x v="1"/>
    <x v="1"/>
    <x v="1"/>
    <x v="0"/>
  </r>
  <r>
    <x v="0"/>
    <x v="0"/>
    <s v="R"/>
    <x v="1"/>
    <x v="4"/>
    <x v="1"/>
    <x v="0"/>
  </r>
  <r>
    <x v="0"/>
    <x v="0"/>
    <s v="R"/>
    <x v="1"/>
    <x v="3"/>
    <x v="1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PivotTable1" cacheId="0" applyNumberFormats="0" applyBorderFormats="0" applyFontFormats="0" applyPatternFormats="0" applyAlignmentFormats="0" applyWidthHeightFormats="1" dataCaption="Values" updatedVersion="8" minRefreshableVersion="3" showDrill="0" colGrandTotals="0" itemPrintTitles="1" createdVersion="8" indent="0" compact="0" compactData="0" multipleFieldFilters="0">
  <location ref="J22:P59" firstHeaderRow="1" firstDataRow="1" firstDataCol="6"/>
  <pivotFields count="7">
    <pivotField axis="axisRow" compact="0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2"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dataField="1" compact="0" outline="0" subtotalTop="0" showAll="0" defaultSubtotal="0">
      <items count="9">
        <item x="0"/>
        <item x="1"/>
        <item x="2"/>
        <item x="3"/>
        <item x="4"/>
        <item x="5"/>
        <item x="6"/>
        <item x="7"/>
        <item x="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2"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numFmtId="15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6">
    <field x="0"/>
    <field x="1"/>
    <field x="6"/>
    <field x="3"/>
    <field x="5"/>
    <field x="4"/>
  </rowFields>
  <rowItems count="37">
    <i>
      <x/>
      <x/>
      <x/>
      <x/>
      <x/>
      <x/>
    </i>
    <i r="5">
      <x v="1"/>
    </i>
    <i r="5">
      <x v="2"/>
    </i>
    <i r="5">
      <x v="3"/>
    </i>
    <i r="5">
      <x v="4"/>
    </i>
    <i r="5">
      <x v="5"/>
    </i>
    <i r="5">
      <x v="6"/>
    </i>
    <i r="5">
      <x v="7"/>
    </i>
    <i r="5">
      <x v="8"/>
    </i>
    <i r="4">
      <x v="1"/>
      <x/>
    </i>
    <i r="5">
      <x v="1"/>
    </i>
    <i r="5">
      <x v="2"/>
    </i>
    <i r="5">
      <x v="3"/>
    </i>
    <i r="5">
      <x v="4"/>
    </i>
    <i r="5">
      <x v="5"/>
    </i>
    <i r="5">
      <x v="6"/>
    </i>
    <i r="5">
      <x v="7"/>
    </i>
    <i r="5">
      <x v="8"/>
    </i>
    <i r="3">
      <x v="1"/>
      <x/>
      <x/>
    </i>
    <i r="5">
      <x v="1"/>
    </i>
    <i r="5">
      <x v="2"/>
    </i>
    <i r="5">
      <x v="3"/>
    </i>
    <i r="5">
      <x v="4"/>
    </i>
    <i r="5">
      <x v="5"/>
    </i>
    <i r="5">
      <x v="6"/>
    </i>
    <i r="5">
      <x v="7"/>
    </i>
    <i r="5">
      <x v="8"/>
    </i>
    <i r="4">
      <x v="1"/>
      <x/>
    </i>
    <i r="5">
      <x v="1"/>
    </i>
    <i r="5">
      <x v="2"/>
    </i>
    <i r="5">
      <x v="3"/>
    </i>
    <i r="5">
      <x v="4"/>
    </i>
    <i r="5">
      <x v="5"/>
    </i>
    <i r="5">
      <x v="6"/>
    </i>
    <i r="5">
      <x v="7"/>
    </i>
    <i r="5">
      <x v="8"/>
    </i>
    <i t="grand">
      <x/>
    </i>
  </rowItems>
  <colItems count="1">
    <i/>
  </colItems>
  <dataFields count="1">
    <dataField name="Count of BLOCK" fld="4" subtotal="count" baseField="2" baseItem="0"/>
  </dataFields>
  <formats count="150">
    <format dxfId="149">
      <pivotArea outline="0" fieldPosition="0">
        <references count="1">
          <reference field="4" count="0" selected="0"/>
        </references>
      </pivotArea>
    </format>
    <format dxfId="148">
      <pivotArea dataOnly="0" labelOnly="1" outline="0" fieldPosition="0">
        <references count="1">
          <reference field="3" count="0"/>
        </references>
      </pivotArea>
    </format>
    <format dxfId="147">
      <pivotArea dataOnly="0" labelOnly="1" grandCol="1" outline="0" fieldPosition="0"/>
    </format>
    <format dxfId="146">
      <pivotArea outline="0" fieldPosition="0">
        <references count="1">
          <reference field="4" count="0" selected="0"/>
        </references>
      </pivotArea>
    </format>
    <format dxfId="145">
      <pivotArea dataOnly="0" labelOnly="1" outline="0" fieldPosition="0">
        <references count="1">
          <reference field="3" count="0"/>
        </references>
      </pivotArea>
    </format>
    <format dxfId="144">
      <pivotArea dataOnly="0" labelOnly="1" grandCol="1" outline="0" fieldPosition="0"/>
    </format>
    <format dxfId="143">
      <pivotArea dataOnly="0" labelOnly="1" outline="0" fieldPosition="0">
        <references count="1">
          <reference field="4" count="0"/>
        </references>
      </pivotArea>
    </format>
    <format dxfId="142">
      <pivotArea dataOnly="0" labelOnly="1" outline="0" fieldPosition="0">
        <references count="1">
          <reference field="4" count="0"/>
        </references>
      </pivotArea>
    </format>
    <format dxfId="141">
      <pivotArea dataOnly="0" labelOnly="1" outline="0" fieldPosition="0">
        <references count="1">
          <reference field="1" count="0"/>
        </references>
      </pivotArea>
    </format>
    <format dxfId="140">
      <pivotArea dataOnly="0" labelOnly="1" outline="0" fieldPosition="0">
        <references count="1">
          <reference field="1" count="0"/>
        </references>
      </pivotArea>
    </format>
    <format dxfId="139">
      <pivotArea type="all" dataOnly="0" outline="0" fieldPosition="0"/>
    </format>
    <format dxfId="138">
      <pivotArea outline="0" collapsedLevelsAreSubtotals="1" fieldPosition="0"/>
    </format>
    <format dxfId="137">
      <pivotArea field="1" type="button" dataOnly="0" labelOnly="1" outline="0" axis="axisRow" fieldPosition="1"/>
    </format>
    <format dxfId="136">
      <pivotArea field="3" type="button" dataOnly="0" labelOnly="1" outline="0" axis="axisRow" fieldPosition="3"/>
    </format>
    <format dxfId="135">
      <pivotArea field="5" type="button" dataOnly="0" labelOnly="1" outline="0" axis="axisRow" fieldPosition="4"/>
    </format>
    <format dxfId="134">
      <pivotArea field="4" type="button" dataOnly="0" labelOnly="1" outline="0" axis="axisRow" fieldPosition="5"/>
    </format>
    <format dxfId="133">
      <pivotArea dataOnly="0" labelOnly="1" outline="0" fieldPosition="0">
        <references count="1">
          <reference field="1" count="0"/>
        </references>
      </pivotArea>
    </format>
    <format dxfId="132">
      <pivotArea dataOnly="0" labelOnly="1" outline="0" fieldPosition="0">
        <references count="2">
          <reference field="1" count="0" selected="0"/>
          <reference field="3" count="0"/>
        </references>
      </pivotArea>
    </format>
    <format dxfId="131">
      <pivotArea dataOnly="0" labelOnly="1" outline="0" fieldPosition="0">
        <references count="3">
          <reference field="1" count="0" selected="0"/>
          <reference field="3" count="1" selected="0">
            <x v="0"/>
          </reference>
          <reference field="5" count="0"/>
        </references>
      </pivotArea>
    </format>
    <format dxfId="130">
      <pivotArea dataOnly="0" labelOnly="1" outline="0" fieldPosition="0">
        <references count="4">
          <reference field="1" count="0" selected="0"/>
          <reference field="3" count="1" selected="0">
            <x v="0"/>
          </reference>
          <reference field="4" count="0"/>
          <reference field="5" count="0" selected="0"/>
        </references>
      </pivotArea>
    </format>
    <format dxfId="129">
      <pivotArea dataOnly="0" labelOnly="1" outline="0" fieldPosition="0">
        <references count="4">
          <reference field="1" count="0" selected="0"/>
          <reference field="3" count="1" selected="0">
            <x v="1"/>
          </reference>
          <reference field="4" count="0"/>
          <reference field="5" count="0" selected="0"/>
        </references>
      </pivotArea>
    </format>
    <format dxfId="128">
      <pivotArea dataOnly="0" labelOnly="1" outline="0" axis="axisValues" fieldPosition="0"/>
    </format>
    <format dxfId="127">
      <pivotArea type="all" dataOnly="0" outline="0" fieldPosition="0"/>
    </format>
    <format dxfId="126">
      <pivotArea outline="0" collapsedLevelsAreSubtotals="1" fieldPosition="0"/>
    </format>
    <format dxfId="125">
      <pivotArea field="0" type="button" dataOnly="0" labelOnly="1" outline="0" axis="axisRow" fieldPosition="0"/>
    </format>
    <format dxfId="124">
      <pivotArea field="1" type="button" dataOnly="0" labelOnly="1" outline="0" axis="axisRow" fieldPosition="1"/>
    </format>
    <format dxfId="123">
      <pivotArea field="3" type="button" dataOnly="0" labelOnly="1" outline="0" axis="axisRow" fieldPosition="3"/>
    </format>
    <format dxfId="122">
      <pivotArea field="5" type="button" dataOnly="0" labelOnly="1" outline="0" axis="axisRow" fieldPosition="4"/>
    </format>
    <format dxfId="121">
      <pivotArea field="4" type="button" dataOnly="0" labelOnly="1" outline="0" axis="axisRow" fieldPosition="5"/>
    </format>
    <format dxfId="120">
      <pivotArea dataOnly="0" labelOnly="1" outline="0" fieldPosition="0">
        <references count="1">
          <reference field="0" count="0"/>
        </references>
      </pivotArea>
    </format>
    <format dxfId="119">
      <pivotArea dataOnly="0" labelOnly="1" grandRow="1" outline="0" fieldPosition="0"/>
    </format>
    <format dxfId="118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117">
      <pivotArea dataOnly="0" labelOnly="1" outline="0" fieldPosition="0">
        <references count="3">
          <reference field="0" count="0" selected="0"/>
          <reference field="1" count="0" selected="0"/>
          <reference field="3" count="0"/>
        </references>
      </pivotArea>
    </format>
    <format dxfId="116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0"/>
          </reference>
          <reference field="5" count="0"/>
        </references>
      </pivotArea>
    </format>
    <format dxfId="115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1"/>
          </reference>
          <reference field="5" count="0"/>
        </references>
      </pivotArea>
    </format>
    <format dxfId="114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</references>
      </pivotArea>
    </format>
    <format dxfId="113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</references>
      </pivotArea>
    </format>
    <format dxfId="112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</references>
      </pivotArea>
    </format>
    <format dxfId="111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1"/>
          </reference>
        </references>
      </pivotArea>
    </format>
    <format dxfId="110">
      <pivotArea dataOnly="0" labelOnly="1" outline="0" axis="axisValues" fieldPosition="0"/>
    </format>
    <format dxfId="109">
      <pivotArea type="all" dataOnly="0" outline="0" fieldPosition="0"/>
    </format>
    <format dxfId="108">
      <pivotArea outline="0" collapsedLevelsAreSubtotals="1" fieldPosition="0"/>
    </format>
    <format dxfId="107">
      <pivotArea field="0" type="button" dataOnly="0" labelOnly="1" outline="0" axis="axisRow" fieldPosition="0"/>
    </format>
    <format dxfId="106">
      <pivotArea field="1" type="button" dataOnly="0" labelOnly="1" outline="0" axis="axisRow" fieldPosition="1"/>
    </format>
    <format dxfId="105">
      <pivotArea field="3" type="button" dataOnly="0" labelOnly="1" outline="0" axis="axisRow" fieldPosition="3"/>
    </format>
    <format dxfId="104">
      <pivotArea field="5" type="button" dataOnly="0" labelOnly="1" outline="0" axis="axisRow" fieldPosition="4"/>
    </format>
    <format dxfId="103">
      <pivotArea field="4" type="button" dataOnly="0" labelOnly="1" outline="0" axis="axisRow" fieldPosition="5"/>
    </format>
    <format dxfId="102">
      <pivotArea dataOnly="0" labelOnly="1" outline="0" fieldPosition="0">
        <references count="1">
          <reference field="0" count="0"/>
        </references>
      </pivotArea>
    </format>
    <format dxfId="101">
      <pivotArea dataOnly="0" labelOnly="1" grandRow="1" outline="0" fieldPosition="0"/>
    </format>
    <format dxfId="100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99">
      <pivotArea dataOnly="0" labelOnly="1" outline="0" fieldPosition="0">
        <references count="3">
          <reference field="0" count="0" selected="0"/>
          <reference field="1" count="0" selected="0"/>
          <reference field="3" count="0"/>
        </references>
      </pivotArea>
    </format>
    <format dxfId="98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0"/>
          </reference>
          <reference field="5" count="0"/>
        </references>
      </pivotArea>
    </format>
    <format dxfId="97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1"/>
          </reference>
          <reference field="5" count="0"/>
        </references>
      </pivotArea>
    </format>
    <format dxfId="96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</references>
      </pivotArea>
    </format>
    <format dxfId="95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</references>
      </pivotArea>
    </format>
    <format dxfId="94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</references>
      </pivotArea>
    </format>
    <format dxfId="93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1"/>
          </reference>
        </references>
      </pivotArea>
    </format>
    <format dxfId="92">
      <pivotArea dataOnly="0" labelOnly="1" outline="0" axis="axisValues" fieldPosition="0"/>
    </format>
    <format dxfId="91">
      <pivotArea type="all" dataOnly="0" outline="0" fieldPosition="0"/>
    </format>
    <format dxfId="90">
      <pivotArea outline="0" collapsedLevelsAreSubtotals="1" fieldPosition="0"/>
    </format>
    <format dxfId="89">
      <pivotArea field="0" type="button" dataOnly="0" labelOnly="1" outline="0" axis="axisRow" fieldPosition="0"/>
    </format>
    <format dxfId="88">
      <pivotArea field="1" type="button" dataOnly="0" labelOnly="1" outline="0" axis="axisRow" fieldPosition="1"/>
    </format>
    <format dxfId="87">
      <pivotArea field="3" type="button" dataOnly="0" labelOnly="1" outline="0" axis="axisRow" fieldPosition="3"/>
    </format>
    <format dxfId="86">
      <pivotArea field="5" type="button" dataOnly="0" labelOnly="1" outline="0" axis="axisRow" fieldPosition="4"/>
    </format>
    <format dxfId="85">
      <pivotArea field="4" type="button" dataOnly="0" labelOnly="1" outline="0" axis="axisRow" fieldPosition="5"/>
    </format>
    <format dxfId="84">
      <pivotArea dataOnly="0" labelOnly="1" outline="0" fieldPosition="0">
        <references count="1">
          <reference field="0" count="0"/>
        </references>
      </pivotArea>
    </format>
    <format dxfId="83">
      <pivotArea dataOnly="0" labelOnly="1" grandRow="1" outline="0" fieldPosition="0"/>
    </format>
    <format dxfId="82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81">
      <pivotArea dataOnly="0" labelOnly="1" outline="0" fieldPosition="0">
        <references count="3">
          <reference field="0" count="0" selected="0"/>
          <reference field="1" count="0" selected="0"/>
          <reference field="3" count="0"/>
        </references>
      </pivotArea>
    </format>
    <format dxfId="80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0"/>
          </reference>
          <reference field="5" count="0"/>
        </references>
      </pivotArea>
    </format>
    <format dxfId="79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1"/>
          </reference>
          <reference field="5" count="0"/>
        </references>
      </pivotArea>
    </format>
    <format dxfId="78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</references>
      </pivotArea>
    </format>
    <format dxfId="77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</references>
      </pivotArea>
    </format>
    <format dxfId="76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</references>
      </pivotArea>
    </format>
    <format dxfId="75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1"/>
          </reference>
        </references>
      </pivotArea>
    </format>
    <format dxfId="74">
      <pivotArea dataOnly="0" labelOnly="1" outline="0" axis="axisValues" fieldPosition="0"/>
    </format>
    <format dxfId="73">
      <pivotArea type="all" dataOnly="0" outline="0" fieldPosition="0"/>
    </format>
    <format dxfId="72">
      <pivotArea field="0" type="button" dataOnly="0" labelOnly="1" outline="0" axis="axisRow" fieldPosition="0"/>
    </format>
    <format dxfId="71">
      <pivotArea field="1" type="button" dataOnly="0" labelOnly="1" outline="0" axis="axisRow" fieldPosition="1"/>
    </format>
    <format dxfId="70">
      <pivotArea field="3" type="button" dataOnly="0" labelOnly="1" outline="0" axis="axisRow" fieldPosition="3"/>
    </format>
    <format dxfId="69">
      <pivotArea field="5" type="button" dataOnly="0" labelOnly="1" outline="0" axis="axisRow" fieldPosition="4"/>
    </format>
    <format dxfId="68">
      <pivotArea dataOnly="0" labelOnly="1" outline="0" fieldPosition="0">
        <references count="1">
          <reference field="0" count="0"/>
        </references>
      </pivotArea>
    </format>
    <format dxfId="67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66">
      <pivotArea dataOnly="0" labelOnly="1" outline="0" fieldPosition="0">
        <references count="3">
          <reference field="0" count="0" selected="0"/>
          <reference field="1" count="0" selected="0"/>
          <reference field="3" count="0"/>
        </references>
      </pivotArea>
    </format>
    <format dxfId="65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0"/>
          </reference>
          <reference field="5" count="0"/>
        </references>
      </pivotArea>
    </format>
    <format dxfId="64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1"/>
          </reference>
          <reference field="5" count="0"/>
        </references>
      </pivotArea>
    </format>
    <format dxfId="63">
      <pivotArea outline="0" collapsedLevelsAreSubtotals="1" fieldPosition="0"/>
    </format>
    <format dxfId="62">
      <pivotArea field="4" type="button" dataOnly="0" labelOnly="1" outline="0" axis="axisRow" fieldPosition="5"/>
    </format>
    <format dxfId="61">
      <pivotArea dataOnly="0" labelOnly="1" grandRow="1" outline="0" fieldPosition="0"/>
    </format>
    <format dxfId="60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</references>
      </pivotArea>
    </format>
    <format dxfId="59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</references>
      </pivotArea>
    </format>
    <format dxfId="58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</references>
      </pivotArea>
    </format>
    <format dxfId="57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1"/>
          </reference>
        </references>
      </pivotArea>
    </format>
    <format dxfId="56">
      <pivotArea dataOnly="0" labelOnly="1" outline="0" axis="axisValues" fieldPosition="0"/>
    </format>
    <format dxfId="55">
      <pivotArea type="all" dataOnly="0" outline="0" fieldPosition="0"/>
    </format>
    <format dxfId="54">
      <pivotArea outline="0" collapsedLevelsAreSubtotals="1" fieldPosition="0"/>
    </format>
    <format dxfId="53">
      <pivotArea field="0" type="button" dataOnly="0" labelOnly="1" outline="0" axis="axisRow" fieldPosition="0"/>
    </format>
    <format dxfId="52">
      <pivotArea field="1" type="button" dataOnly="0" labelOnly="1" outline="0" axis="axisRow" fieldPosition="1"/>
    </format>
    <format dxfId="51">
      <pivotArea field="3" type="button" dataOnly="0" labelOnly="1" outline="0" axis="axisRow" fieldPosition="3"/>
    </format>
    <format dxfId="50">
      <pivotArea field="5" type="button" dataOnly="0" labelOnly="1" outline="0" axis="axisRow" fieldPosition="4"/>
    </format>
    <format dxfId="49">
      <pivotArea field="4" type="button" dataOnly="0" labelOnly="1" outline="0" axis="axisRow" fieldPosition="5"/>
    </format>
    <format dxfId="48">
      <pivotArea dataOnly="0" labelOnly="1" outline="0" fieldPosition="0">
        <references count="1">
          <reference field="0" count="0"/>
        </references>
      </pivotArea>
    </format>
    <format dxfId="47">
      <pivotArea dataOnly="0" labelOnly="1" grandRow="1" outline="0" fieldPosition="0"/>
    </format>
    <format dxfId="46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45">
      <pivotArea dataOnly="0" labelOnly="1" outline="0" fieldPosition="0">
        <references count="3">
          <reference field="0" count="0" selected="0"/>
          <reference field="1" count="0" selected="0"/>
          <reference field="3" count="0"/>
        </references>
      </pivotArea>
    </format>
    <format dxfId="44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0"/>
          </reference>
          <reference field="5" count="0"/>
        </references>
      </pivotArea>
    </format>
    <format dxfId="43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1"/>
          </reference>
          <reference field="5" count="0"/>
        </references>
      </pivotArea>
    </format>
    <format dxfId="42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</references>
      </pivotArea>
    </format>
    <format dxfId="41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</references>
      </pivotArea>
    </format>
    <format dxfId="40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</references>
      </pivotArea>
    </format>
    <format dxfId="39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1"/>
          </reference>
        </references>
      </pivotArea>
    </format>
    <format dxfId="38">
      <pivotArea dataOnly="0" labelOnly="1" outline="0" axis="axisValues" fieldPosition="0"/>
    </format>
    <format dxfId="37">
      <pivotArea type="all" dataOnly="0" outline="0" fieldPosition="0"/>
    </format>
    <format dxfId="36">
      <pivotArea outline="0" collapsedLevelsAreSubtotals="1" fieldPosition="0"/>
    </format>
    <format dxfId="35">
      <pivotArea field="0" type="button" dataOnly="0" labelOnly="1" outline="0" axis="axisRow" fieldPosition="0"/>
    </format>
    <format dxfId="34">
      <pivotArea field="1" type="button" dataOnly="0" labelOnly="1" outline="0" axis="axisRow" fieldPosition="1"/>
    </format>
    <format dxfId="33">
      <pivotArea field="3" type="button" dataOnly="0" labelOnly="1" outline="0" axis="axisRow" fieldPosition="3"/>
    </format>
    <format dxfId="32">
      <pivotArea field="5" type="button" dataOnly="0" labelOnly="1" outline="0" axis="axisRow" fieldPosition="4"/>
    </format>
    <format dxfId="31">
      <pivotArea field="4" type="button" dataOnly="0" labelOnly="1" outline="0" axis="axisRow" fieldPosition="5"/>
    </format>
    <format dxfId="30">
      <pivotArea dataOnly="0" labelOnly="1" outline="0" fieldPosition="0">
        <references count="1">
          <reference field="0" count="0"/>
        </references>
      </pivotArea>
    </format>
    <format dxfId="29">
      <pivotArea dataOnly="0" labelOnly="1" grandRow="1" outline="0" fieldPosition="0"/>
    </format>
    <format dxfId="28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27">
      <pivotArea dataOnly="0" labelOnly="1" outline="0" fieldPosition="0">
        <references count="3">
          <reference field="0" count="0" selected="0"/>
          <reference field="1" count="0" selected="0"/>
          <reference field="3" count="0"/>
        </references>
      </pivotArea>
    </format>
    <format dxfId="26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0"/>
          </reference>
          <reference field="5" count="0"/>
        </references>
      </pivotArea>
    </format>
    <format dxfId="25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1"/>
          </reference>
          <reference field="5" count="0"/>
        </references>
      </pivotArea>
    </format>
    <format dxfId="24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</references>
      </pivotArea>
    </format>
    <format dxfId="23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</references>
      </pivotArea>
    </format>
    <format dxfId="22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</references>
      </pivotArea>
    </format>
    <format dxfId="21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1"/>
          </reference>
        </references>
      </pivotArea>
    </format>
    <format dxfId="20">
      <pivotArea dataOnly="0" labelOnly="1" outline="0" axis="axisValues" fieldPosition="0"/>
    </format>
    <format dxfId="19">
      <pivotArea type="all" dataOnly="0" outline="0" fieldPosition="0"/>
    </format>
    <format dxfId="18">
      <pivotArea outline="0" collapsedLevelsAreSubtotals="1" fieldPosition="0"/>
    </format>
    <format dxfId="17">
      <pivotArea field="0" type="button" dataOnly="0" labelOnly="1" outline="0" axis="axisRow" fieldPosition="0"/>
    </format>
    <format dxfId="16">
      <pivotArea field="1" type="button" dataOnly="0" labelOnly="1" outline="0" axis="axisRow" fieldPosition="1"/>
    </format>
    <format dxfId="15">
      <pivotArea field="6" type="button" dataOnly="0" labelOnly="1" outline="0" axis="axisRow" fieldPosition="2"/>
    </format>
    <format dxfId="14">
      <pivotArea field="3" type="button" dataOnly="0" labelOnly="1" outline="0" axis="axisRow" fieldPosition="3"/>
    </format>
    <format dxfId="13">
      <pivotArea field="5" type="button" dataOnly="0" labelOnly="1" outline="0" axis="axisRow" fieldPosition="4"/>
    </format>
    <format dxfId="12">
      <pivotArea field="4" type="button" dataOnly="0" labelOnly="1" outline="0" axis="axisRow" fieldPosition="5"/>
    </format>
    <format dxfId="11">
      <pivotArea dataOnly="0" labelOnly="1" outline="0" fieldPosition="0">
        <references count="1">
          <reference field="0" count="0"/>
        </references>
      </pivotArea>
    </format>
    <format dxfId="10">
      <pivotArea dataOnly="0" labelOnly="1" grandRow="1" outline="0" fieldPosition="0"/>
    </format>
    <format dxfId="9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8">
      <pivotArea dataOnly="0" labelOnly="1" outline="0" fieldPosition="0">
        <references count="3">
          <reference field="0" count="0" selected="0"/>
          <reference field="1" count="0" selected="0"/>
          <reference field="6" count="0"/>
        </references>
      </pivotArea>
    </format>
    <format dxfId="7">
      <pivotArea dataOnly="0" labelOnly="1" outline="0" fieldPosition="0">
        <references count="4">
          <reference field="0" count="0" selected="0"/>
          <reference field="1" count="0" selected="0"/>
          <reference field="3" count="0"/>
          <reference field="6" count="0" selected="0"/>
        </references>
      </pivotArea>
    </format>
    <format dxfId="6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5" count="0"/>
          <reference field="6" count="0" selected="0"/>
        </references>
      </pivotArea>
    </format>
    <format dxfId="5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5" count="0"/>
          <reference field="6" count="0" selected="0"/>
        </references>
      </pivotArea>
    </format>
    <format dxfId="4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3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  <reference field="6" count="0" selected="0"/>
        </references>
      </pivotArea>
    </format>
    <format dxfId="2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1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1"/>
          </reference>
          <reference field="6" count="0" selected="0"/>
        </references>
      </pivotArea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Sheet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Y101"/>
  <sheetViews>
    <sheetView showGridLines="0" zoomScale="75" zoomScaleNormal="75" workbookViewId="0">
      <pane xSplit="2" ySplit="21" topLeftCell="C22" activePane="bottomRight" state="frozen"/>
      <selection pane="topRight" activeCell="C1" sqref="C1"/>
      <selection pane="bottomLeft" activeCell="A22" sqref="A22"/>
      <selection pane="bottomRight" activeCell="N47" sqref="N47"/>
    </sheetView>
  </sheetViews>
  <sheetFormatPr defaultColWidth="8" defaultRowHeight="18" customHeight="1" x14ac:dyDescent="0.25"/>
  <cols>
    <col min="1" max="1" width="3.5" style="104" customWidth="1"/>
    <col min="2" max="2" width="19.09765625" style="105" bestFit="1" customWidth="1"/>
    <col min="3" max="4" width="19.3984375" style="105" bestFit="1" customWidth="1"/>
    <col min="5" max="9" width="15" style="105" customWidth="1"/>
    <col min="10" max="13" width="15" style="104" customWidth="1"/>
    <col min="14" max="14" width="16" style="104" bestFit="1" customWidth="1"/>
    <col min="15" max="15" width="11.3984375" style="104" customWidth="1"/>
    <col min="16" max="18" width="13" style="105" customWidth="1"/>
    <col min="19" max="19" width="10.69921875" style="105" bestFit="1" customWidth="1"/>
    <col min="20" max="20" width="9.3984375" style="105" bestFit="1" customWidth="1"/>
    <col min="21" max="21" width="14.09765625" style="105" bestFit="1" customWidth="1"/>
    <col min="22" max="24" width="11.5" style="105" customWidth="1"/>
    <col min="25" max="25" width="11.09765625" style="105" bestFit="1" customWidth="1"/>
    <col min="26" max="26" width="11.8984375" style="105" bestFit="1" customWidth="1"/>
    <col min="27" max="27" width="9.19921875" style="105" bestFit="1" customWidth="1"/>
    <col min="28" max="28" width="8.19921875" style="105" bestFit="1" customWidth="1"/>
    <col min="29" max="29" width="9.19921875" style="105" bestFit="1" customWidth="1"/>
    <col min="30" max="30" width="11" style="105" bestFit="1" customWidth="1"/>
    <col min="31" max="16384" width="8" style="105"/>
  </cols>
  <sheetData>
    <row r="1" spans="2:25" s="2" customFormat="1" ht="18" customHeight="1" x14ac:dyDescent="0.25">
      <c r="B1" s="2" t="s">
        <v>10</v>
      </c>
      <c r="C1" s="11">
        <v>106</v>
      </c>
      <c r="D1" s="12"/>
      <c r="E1" s="3"/>
      <c r="F1" s="3"/>
      <c r="G1" s="3"/>
      <c r="H1" s="3"/>
      <c r="I1" s="13"/>
      <c r="J1" s="13"/>
      <c r="K1" s="13"/>
      <c r="L1" s="13"/>
      <c r="M1" s="13"/>
      <c r="N1" s="13"/>
      <c r="O1" s="13"/>
      <c r="P1" s="13"/>
      <c r="Q1" s="3"/>
      <c r="R1" s="3"/>
      <c r="S1" s="3"/>
      <c r="T1" s="3"/>
      <c r="U1" s="3"/>
      <c r="V1" s="3"/>
      <c r="W1" s="3"/>
      <c r="X1" s="3"/>
      <c r="Y1" s="3"/>
    </row>
    <row r="2" spans="2:25" s="2" customFormat="1" ht="18" customHeight="1" x14ac:dyDescent="0.25">
      <c r="B2" s="2" t="s">
        <v>0</v>
      </c>
      <c r="C2" s="11" t="s">
        <v>63</v>
      </c>
      <c r="D2" s="12"/>
      <c r="E2" s="3"/>
      <c r="F2" s="3"/>
      <c r="G2" s="3"/>
      <c r="H2" s="3"/>
      <c r="I2" s="13"/>
      <c r="J2" s="13"/>
      <c r="K2" s="13"/>
      <c r="L2" s="13"/>
      <c r="M2" s="13"/>
      <c r="N2" s="13"/>
      <c r="O2" s="13"/>
      <c r="P2" s="13"/>
      <c r="Q2" s="3"/>
      <c r="R2" s="3"/>
      <c r="S2" s="3"/>
      <c r="T2" s="3"/>
      <c r="U2" s="3"/>
      <c r="V2" s="3"/>
      <c r="W2" s="3"/>
      <c r="X2" s="3"/>
      <c r="Y2" s="3"/>
    </row>
    <row r="3" spans="2:25" s="2" customFormat="1" ht="18" customHeight="1" x14ac:dyDescent="0.25">
      <c r="B3" s="2" t="s">
        <v>11</v>
      </c>
      <c r="C3" s="14">
        <v>46116</v>
      </c>
      <c r="D3" s="12"/>
      <c r="E3" s="3"/>
      <c r="F3" s="15"/>
      <c r="I3" s="16"/>
      <c r="J3" s="16"/>
      <c r="K3" s="16"/>
      <c r="L3" s="16"/>
      <c r="M3" s="16"/>
      <c r="N3" s="16"/>
      <c r="O3" s="16"/>
      <c r="P3" s="4"/>
      <c r="Q3" s="5"/>
      <c r="R3" s="5"/>
    </row>
    <row r="4" spans="2:25" s="2" customFormat="1" ht="18" customHeight="1" x14ac:dyDescent="0.25">
      <c r="B4" s="2" t="s">
        <v>1</v>
      </c>
      <c r="C4" s="11" t="s">
        <v>2</v>
      </c>
      <c r="D4" s="17"/>
      <c r="F4" s="18"/>
      <c r="I4" s="16"/>
      <c r="J4" s="16"/>
      <c r="K4" s="16"/>
      <c r="L4" s="16"/>
      <c r="M4" s="16"/>
      <c r="N4" s="16"/>
      <c r="O4" s="16"/>
      <c r="P4" s="4"/>
      <c r="Q4" s="5"/>
      <c r="R4" s="5"/>
    </row>
    <row r="5" spans="2:25" s="2" customFormat="1" ht="18" customHeight="1" x14ac:dyDescent="0.25">
      <c r="B5" s="2" t="s">
        <v>3</v>
      </c>
      <c r="C5" s="11" t="s">
        <v>4</v>
      </c>
      <c r="D5" s="17"/>
      <c r="F5" s="19"/>
      <c r="I5" s="16"/>
      <c r="J5" s="16"/>
      <c r="K5" s="16"/>
      <c r="L5" s="16"/>
      <c r="M5" s="16"/>
      <c r="N5" s="16"/>
      <c r="O5" s="16"/>
      <c r="P5" s="4"/>
      <c r="Q5" s="5"/>
      <c r="R5" s="5"/>
    </row>
    <row r="6" spans="2:25" s="2" customFormat="1" ht="18" customHeight="1" x14ac:dyDescent="0.25">
      <c r="I6" s="16"/>
      <c r="J6" s="16"/>
      <c r="K6" s="16"/>
      <c r="L6" s="16"/>
      <c r="M6" s="16"/>
      <c r="N6" s="16"/>
      <c r="O6" s="16"/>
      <c r="P6" s="4"/>
      <c r="Q6" s="5"/>
      <c r="R6" s="5"/>
    </row>
    <row r="7" spans="2:25" s="5" customFormat="1" ht="51" customHeight="1" x14ac:dyDescent="0.25">
      <c r="B7" s="20">
        <f>$C$1</f>
        <v>106</v>
      </c>
      <c r="C7" s="21" t="s">
        <v>59</v>
      </c>
      <c r="D7" s="22" t="s">
        <v>60</v>
      </c>
      <c r="E7" s="22" t="s">
        <v>61</v>
      </c>
      <c r="F7" s="22" t="s">
        <v>62</v>
      </c>
      <c r="G7" s="22"/>
      <c r="H7" s="22"/>
      <c r="I7" s="23"/>
      <c r="J7" s="23"/>
      <c r="K7" s="23"/>
      <c r="L7" s="23"/>
      <c r="M7" s="23"/>
      <c r="N7" s="23"/>
      <c r="O7" s="23"/>
      <c r="P7" s="24" t="s">
        <v>12</v>
      </c>
      <c r="Q7" s="25" t="s">
        <v>13</v>
      </c>
      <c r="R7" s="26" t="s">
        <v>14</v>
      </c>
      <c r="S7" s="27" t="str">
        <f>$C$5</f>
        <v>9m</v>
      </c>
      <c r="T7" s="28" t="e">
        <f>SUM(R17:R19)-SUM(X17:X19)</f>
        <v>#REF!</v>
      </c>
      <c r="U7" s="29">
        <f>C3</f>
        <v>46116</v>
      </c>
      <c r="V7" s="30"/>
      <c r="W7" s="30"/>
      <c r="X7" s="30"/>
      <c r="Y7" s="31"/>
    </row>
    <row r="8" spans="2:25" s="5" customFormat="1" ht="18" customHeight="1" x14ac:dyDescent="0.25">
      <c r="B8" s="20" t="str">
        <f>B7 &amp;" Kms"</f>
        <v>106 Kms</v>
      </c>
      <c r="C8" s="58">
        <v>2.95</v>
      </c>
      <c r="D8" s="59">
        <v>11.22</v>
      </c>
      <c r="E8" s="59">
        <v>8.3000000000000007</v>
      </c>
      <c r="F8" s="59">
        <v>2.39</v>
      </c>
      <c r="G8" s="59"/>
      <c r="H8" s="59"/>
      <c r="I8" s="60"/>
      <c r="J8" s="60"/>
      <c r="K8" s="60"/>
      <c r="L8" s="60"/>
      <c r="M8" s="60"/>
      <c r="N8" s="60"/>
      <c r="O8" s="60"/>
      <c r="P8" s="61">
        <f ca="1">R8-Q8</f>
        <v>19.520000000000003</v>
      </c>
      <c r="Q8" s="62">
        <f t="shared" ref="Q8:Q19" ca="1" si="0">SUMIF($C$7:$O$19,"*Pos*",$C8:$O8)</f>
        <v>5.34</v>
      </c>
      <c r="R8" s="63">
        <f t="shared" ref="R8:R19" si="1">SUM(C8:O8)</f>
        <v>24.860000000000003</v>
      </c>
      <c r="S8" s="64"/>
      <c r="T8" s="65"/>
      <c r="U8" s="65"/>
      <c r="V8" s="66"/>
      <c r="W8" s="66"/>
      <c r="X8" s="67"/>
      <c r="Y8" s="68"/>
    </row>
    <row r="9" spans="2:25" s="5" customFormat="1" ht="18" customHeight="1" x14ac:dyDescent="0.25">
      <c r="B9" s="32" t="s">
        <v>15</v>
      </c>
      <c r="C9" s="69">
        <v>13</v>
      </c>
      <c r="D9" s="70">
        <v>77</v>
      </c>
      <c r="E9" s="70">
        <v>77</v>
      </c>
      <c r="F9" s="70">
        <v>13</v>
      </c>
      <c r="G9" s="70"/>
      <c r="H9" s="70"/>
      <c r="I9" s="70"/>
      <c r="J9" s="70"/>
      <c r="K9" s="70"/>
      <c r="L9" s="70"/>
      <c r="M9" s="70"/>
      <c r="N9" s="70"/>
      <c r="O9" s="70"/>
      <c r="P9" s="71">
        <f t="shared" ref="P9:P19" ca="1" si="2">R9-Q9</f>
        <v>154</v>
      </c>
      <c r="Q9" s="72">
        <f t="shared" ca="1" si="0"/>
        <v>26</v>
      </c>
      <c r="R9" s="73">
        <f t="shared" si="1"/>
        <v>180</v>
      </c>
      <c r="S9" s="44"/>
      <c r="T9" s="74"/>
      <c r="U9" s="74"/>
      <c r="V9" s="4"/>
      <c r="W9" s="4"/>
      <c r="X9" s="75"/>
      <c r="Y9" s="76"/>
    </row>
    <row r="10" spans="2:25" s="5" customFormat="1" ht="18" customHeight="1" x14ac:dyDescent="0.25">
      <c r="B10" s="33" t="s">
        <v>16</v>
      </c>
      <c r="C10" s="77">
        <f>C9</f>
        <v>13</v>
      </c>
      <c r="D10" s="78">
        <f t="shared" ref="D10:G13" si="3">D9</f>
        <v>77</v>
      </c>
      <c r="E10" s="78">
        <f t="shared" si="3"/>
        <v>77</v>
      </c>
      <c r="F10" s="78">
        <f t="shared" si="3"/>
        <v>13</v>
      </c>
      <c r="G10" s="78">
        <f t="shared" si="3"/>
        <v>0</v>
      </c>
      <c r="H10" s="78"/>
      <c r="I10" s="78">
        <f t="shared" ref="I10:L10" si="4">I9</f>
        <v>0</v>
      </c>
      <c r="J10" s="78">
        <f t="shared" si="4"/>
        <v>0</v>
      </c>
      <c r="K10" s="78">
        <f t="shared" si="4"/>
        <v>0</v>
      </c>
      <c r="L10" s="78">
        <f t="shared" si="4"/>
        <v>0</v>
      </c>
      <c r="M10" s="78">
        <f t="shared" ref="M10:N10" si="5">M9</f>
        <v>0</v>
      </c>
      <c r="N10" s="78">
        <f t="shared" si="5"/>
        <v>0</v>
      </c>
      <c r="O10" s="78">
        <f t="shared" ref="O10" si="6">O9</f>
        <v>0</v>
      </c>
      <c r="P10" s="77">
        <f t="shared" ca="1" si="2"/>
        <v>154</v>
      </c>
      <c r="Q10" s="79">
        <f t="shared" ca="1" si="0"/>
        <v>26</v>
      </c>
      <c r="R10" s="80">
        <f t="shared" si="1"/>
        <v>180</v>
      </c>
      <c r="S10" s="44"/>
      <c r="T10" s="74"/>
      <c r="U10" s="74"/>
      <c r="V10" s="4"/>
      <c r="W10" s="4"/>
      <c r="X10" s="75"/>
      <c r="Y10" s="76"/>
    </row>
    <row r="11" spans="2:25" s="5" customFormat="1" ht="18" customHeight="1" x14ac:dyDescent="0.25">
      <c r="B11" s="33" t="s">
        <v>17</v>
      </c>
      <c r="C11" s="77">
        <f>C10</f>
        <v>13</v>
      </c>
      <c r="D11" s="78">
        <f t="shared" si="3"/>
        <v>77</v>
      </c>
      <c r="E11" s="78">
        <f t="shared" si="3"/>
        <v>77</v>
      </c>
      <c r="F11" s="78">
        <f t="shared" si="3"/>
        <v>13</v>
      </c>
      <c r="G11" s="78">
        <f t="shared" si="3"/>
        <v>0</v>
      </c>
      <c r="H11" s="78"/>
      <c r="I11" s="78">
        <f t="shared" ref="I11:L11" si="7">I10</f>
        <v>0</v>
      </c>
      <c r="J11" s="78">
        <f t="shared" si="7"/>
        <v>0</v>
      </c>
      <c r="K11" s="78">
        <f t="shared" si="7"/>
        <v>0</v>
      </c>
      <c r="L11" s="78">
        <f t="shared" si="7"/>
        <v>0</v>
      </c>
      <c r="M11" s="78">
        <f t="shared" ref="M11:N11" si="8">M10</f>
        <v>0</v>
      </c>
      <c r="N11" s="78">
        <f t="shared" si="8"/>
        <v>0</v>
      </c>
      <c r="O11" s="78">
        <f t="shared" ref="O11" si="9">O10</f>
        <v>0</v>
      </c>
      <c r="P11" s="77">
        <f t="shared" ca="1" si="2"/>
        <v>154</v>
      </c>
      <c r="Q11" s="79">
        <f t="shared" ca="1" si="0"/>
        <v>26</v>
      </c>
      <c r="R11" s="80">
        <f t="shared" si="1"/>
        <v>180</v>
      </c>
      <c r="S11" s="44"/>
      <c r="T11" s="74"/>
      <c r="U11" s="74"/>
      <c r="V11" s="4"/>
      <c r="W11" s="4"/>
      <c r="X11" s="75"/>
      <c r="Y11" s="76"/>
    </row>
    <row r="12" spans="2:25" s="5" customFormat="1" ht="18" customHeight="1" x14ac:dyDescent="0.25">
      <c r="B12" s="33" t="s">
        <v>18</v>
      </c>
      <c r="C12" s="77">
        <f>C11</f>
        <v>13</v>
      </c>
      <c r="D12" s="78">
        <f t="shared" si="3"/>
        <v>77</v>
      </c>
      <c r="E12" s="78">
        <f t="shared" si="3"/>
        <v>77</v>
      </c>
      <c r="F12" s="78">
        <f t="shared" si="3"/>
        <v>13</v>
      </c>
      <c r="G12" s="78">
        <f t="shared" si="3"/>
        <v>0</v>
      </c>
      <c r="H12" s="78"/>
      <c r="I12" s="78">
        <f t="shared" ref="I12:L12" si="10">I11</f>
        <v>0</v>
      </c>
      <c r="J12" s="78">
        <f t="shared" si="10"/>
        <v>0</v>
      </c>
      <c r="K12" s="78">
        <f t="shared" si="10"/>
        <v>0</v>
      </c>
      <c r="L12" s="78">
        <f t="shared" si="10"/>
        <v>0</v>
      </c>
      <c r="M12" s="78">
        <f t="shared" ref="M12:N12" si="11">M11</f>
        <v>0</v>
      </c>
      <c r="N12" s="78">
        <f t="shared" si="11"/>
        <v>0</v>
      </c>
      <c r="O12" s="78">
        <f t="shared" ref="O12" si="12">O11</f>
        <v>0</v>
      </c>
      <c r="P12" s="77">
        <f t="shared" ca="1" si="2"/>
        <v>154</v>
      </c>
      <c r="Q12" s="79">
        <f t="shared" ca="1" si="0"/>
        <v>26</v>
      </c>
      <c r="R12" s="80">
        <f t="shared" si="1"/>
        <v>180</v>
      </c>
      <c r="S12" s="44"/>
      <c r="T12" s="74"/>
      <c r="U12" s="34" t="s">
        <v>77</v>
      </c>
      <c r="V12" s="35"/>
      <c r="W12" s="81"/>
      <c r="X12" s="75"/>
      <c r="Y12" s="82" t="s">
        <v>19</v>
      </c>
    </row>
    <row r="13" spans="2:25" s="5" customFormat="1" ht="18" customHeight="1" x14ac:dyDescent="0.25">
      <c r="B13" s="33" t="s">
        <v>20</v>
      </c>
      <c r="C13" s="77">
        <f>C12</f>
        <v>13</v>
      </c>
      <c r="D13" s="78">
        <f t="shared" si="3"/>
        <v>77</v>
      </c>
      <c r="E13" s="78">
        <f t="shared" si="3"/>
        <v>77</v>
      </c>
      <c r="F13" s="78">
        <f t="shared" si="3"/>
        <v>13</v>
      </c>
      <c r="G13" s="78">
        <f t="shared" si="3"/>
        <v>0</v>
      </c>
      <c r="H13" s="78"/>
      <c r="I13" s="78">
        <f t="shared" ref="I13:L13" si="13">I12</f>
        <v>0</v>
      </c>
      <c r="J13" s="78">
        <f t="shared" si="13"/>
        <v>0</v>
      </c>
      <c r="K13" s="78">
        <f t="shared" si="13"/>
        <v>0</v>
      </c>
      <c r="L13" s="78">
        <f t="shared" si="13"/>
        <v>0</v>
      </c>
      <c r="M13" s="78">
        <f t="shared" ref="M13:N13" si="14">M12</f>
        <v>0</v>
      </c>
      <c r="N13" s="78">
        <f t="shared" si="14"/>
        <v>0</v>
      </c>
      <c r="O13" s="78">
        <f t="shared" ref="O13" si="15">O12</f>
        <v>0</v>
      </c>
      <c r="P13" s="77">
        <f t="shared" ca="1" si="2"/>
        <v>154</v>
      </c>
      <c r="Q13" s="79">
        <f t="shared" ca="1" si="0"/>
        <v>26</v>
      </c>
      <c r="R13" s="80">
        <f t="shared" si="1"/>
        <v>180</v>
      </c>
      <c r="S13" s="44"/>
      <c r="T13" s="74"/>
      <c r="U13" s="36" t="s">
        <v>21</v>
      </c>
      <c r="V13" s="83" t="e">
        <f>'106 (Mon - Fri)'!#REF!</f>
        <v>#REF!</v>
      </c>
      <c r="W13" s="84"/>
      <c r="X13" s="85" t="e">
        <f ca="1">V13-P13</f>
        <v>#REF!</v>
      </c>
      <c r="Y13" s="86" t="e">
        <f>'106 (Mon - Fri)'!#REF!</f>
        <v>#REF!</v>
      </c>
    </row>
    <row r="14" spans="2:25" s="5" customFormat="1" ht="18" customHeight="1" x14ac:dyDescent="0.25">
      <c r="B14" s="33" t="s">
        <v>22</v>
      </c>
      <c r="C14" s="87">
        <v>4</v>
      </c>
      <c r="D14" s="88">
        <v>47</v>
      </c>
      <c r="E14" s="88">
        <v>47</v>
      </c>
      <c r="F14" s="88">
        <v>4</v>
      </c>
      <c r="G14" s="88"/>
      <c r="H14" s="88"/>
      <c r="I14" s="88"/>
      <c r="J14" s="88"/>
      <c r="K14" s="88"/>
      <c r="L14" s="88"/>
      <c r="M14" s="88"/>
      <c r="N14" s="88"/>
      <c r="O14" s="88"/>
      <c r="P14" s="77">
        <f t="shared" ca="1" si="2"/>
        <v>94</v>
      </c>
      <c r="Q14" s="79">
        <f t="shared" ca="1" si="0"/>
        <v>8</v>
      </c>
      <c r="R14" s="80">
        <f t="shared" si="1"/>
        <v>102</v>
      </c>
      <c r="S14" s="44"/>
      <c r="T14" s="74"/>
      <c r="U14" s="36" t="s">
        <v>23</v>
      </c>
      <c r="V14" s="83" t="e">
        <f>'106 (Sat, Sun, PH)'!#REF!</f>
        <v>#REF!</v>
      </c>
      <c r="W14" s="84"/>
      <c r="X14" s="85" t="e">
        <f ca="1">V14-P14</f>
        <v>#REF!</v>
      </c>
      <c r="Y14" s="86" t="e">
        <f>'106 (Sat, Sun, PH)'!#REF!</f>
        <v>#REF!</v>
      </c>
    </row>
    <row r="15" spans="2:25" s="5" customFormat="1" ht="18" customHeight="1" x14ac:dyDescent="0.25">
      <c r="B15" s="33" t="s">
        <v>24</v>
      </c>
      <c r="C15" s="87">
        <f t="shared" ref="C15" si="16">C14</f>
        <v>4</v>
      </c>
      <c r="D15" s="88">
        <f>D14</f>
        <v>47</v>
      </c>
      <c r="E15" s="88">
        <f t="shared" ref="E15:G15" si="17">E14</f>
        <v>47</v>
      </c>
      <c r="F15" s="88">
        <f t="shared" si="17"/>
        <v>4</v>
      </c>
      <c r="G15" s="88">
        <f t="shared" si="17"/>
        <v>0</v>
      </c>
      <c r="H15" s="88"/>
      <c r="I15" s="88">
        <f t="shared" ref="I15:L15" si="18">I14</f>
        <v>0</v>
      </c>
      <c r="J15" s="88">
        <f t="shared" si="18"/>
        <v>0</v>
      </c>
      <c r="K15" s="88">
        <f t="shared" si="18"/>
        <v>0</v>
      </c>
      <c r="L15" s="88">
        <f t="shared" si="18"/>
        <v>0</v>
      </c>
      <c r="M15" s="88">
        <f t="shared" ref="M15:N15" si="19">M14</f>
        <v>0</v>
      </c>
      <c r="N15" s="88">
        <f t="shared" si="19"/>
        <v>0</v>
      </c>
      <c r="O15" s="88">
        <f t="shared" ref="O15" si="20">O14</f>
        <v>0</v>
      </c>
      <c r="P15" s="77">
        <f t="shared" ca="1" si="2"/>
        <v>94</v>
      </c>
      <c r="Q15" s="79">
        <f t="shared" ca="1" si="0"/>
        <v>8</v>
      </c>
      <c r="R15" s="80">
        <f t="shared" si="1"/>
        <v>102</v>
      </c>
      <c r="S15" s="44"/>
      <c r="T15" s="74"/>
      <c r="U15" s="36" t="s">
        <v>25</v>
      </c>
      <c r="V15" s="83" t="e">
        <f>V14</f>
        <v>#REF!</v>
      </c>
      <c r="W15" s="84"/>
      <c r="X15" s="85" t="e">
        <f ca="1">V15-P15</f>
        <v>#REF!</v>
      </c>
      <c r="Y15" s="86" t="e">
        <f>Y14</f>
        <v>#REF!</v>
      </c>
    </row>
    <row r="16" spans="2:25" s="5" customFormat="1" ht="18" customHeight="1" x14ac:dyDescent="0.25">
      <c r="B16" s="37" t="s">
        <v>26</v>
      </c>
      <c r="C16" s="89">
        <f>C15</f>
        <v>4</v>
      </c>
      <c r="D16" s="90">
        <f t="shared" ref="D16:G16" si="21">D15</f>
        <v>47</v>
      </c>
      <c r="E16" s="90">
        <f t="shared" si="21"/>
        <v>47</v>
      </c>
      <c r="F16" s="90">
        <f t="shared" si="21"/>
        <v>4</v>
      </c>
      <c r="G16" s="90">
        <f t="shared" si="21"/>
        <v>0</v>
      </c>
      <c r="H16" s="90"/>
      <c r="I16" s="90">
        <f t="shared" ref="I16:L16" si="22">I15</f>
        <v>0</v>
      </c>
      <c r="J16" s="90">
        <f t="shared" si="22"/>
        <v>0</v>
      </c>
      <c r="K16" s="90">
        <f t="shared" si="22"/>
        <v>0</v>
      </c>
      <c r="L16" s="90">
        <f t="shared" si="22"/>
        <v>0</v>
      </c>
      <c r="M16" s="90">
        <f t="shared" ref="M16:N16" si="23">M15</f>
        <v>0</v>
      </c>
      <c r="N16" s="90">
        <f t="shared" si="23"/>
        <v>0</v>
      </c>
      <c r="O16" s="90">
        <f t="shared" ref="O16" si="24">O15</f>
        <v>0</v>
      </c>
      <c r="P16" s="89">
        <f t="shared" ca="1" si="2"/>
        <v>94</v>
      </c>
      <c r="Q16" s="91">
        <f t="shared" ca="1" si="0"/>
        <v>8</v>
      </c>
      <c r="R16" s="92">
        <f t="shared" si="1"/>
        <v>102</v>
      </c>
      <c r="S16" s="44"/>
      <c r="T16" s="74"/>
      <c r="U16" s="38" t="s">
        <v>27</v>
      </c>
      <c r="V16" s="93" t="s">
        <v>28</v>
      </c>
      <c r="W16" s="93" t="s">
        <v>29</v>
      </c>
      <c r="X16" s="94" t="s">
        <v>30</v>
      </c>
      <c r="Y16" s="95"/>
    </row>
    <row r="17" spans="2:25" s="5" customFormat="1" ht="18" customHeight="1" x14ac:dyDescent="0.25">
      <c r="B17" s="39" t="str">
        <f>B7&amp;"KMS WKD"</f>
        <v>106KMS WKD</v>
      </c>
      <c r="C17" s="40">
        <f>C8*C12</f>
        <v>38.35</v>
      </c>
      <c r="D17" s="40">
        <f t="shared" ref="D17:G17" si="25">D8*D12</f>
        <v>863.94</v>
      </c>
      <c r="E17" s="40">
        <f t="shared" si="25"/>
        <v>639.1</v>
      </c>
      <c r="F17" s="40">
        <f t="shared" si="25"/>
        <v>31.07</v>
      </c>
      <c r="G17" s="40">
        <f t="shared" si="25"/>
        <v>0</v>
      </c>
      <c r="H17" s="40"/>
      <c r="I17" s="40">
        <f t="shared" ref="I17:L17" si="26">I8*I12</f>
        <v>0</v>
      </c>
      <c r="J17" s="40">
        <f t="shared" si="26"/>
        <v>0</v>
      </c>
      <c r="K17" s="40">
        <f t="shared" si="26"/>
        <v>0</v>
      </c>
      <c r="L17" s="40">
        <f t="shared" si="26"/>
        <v>0</v>
      </c>
      <c r="M17" s="40">
        <f t="shared" ref="M17:N17" si="27">M8*M12</f>
        <v>0</v>
      </c>
      <c r="N17" s="40">
        <f t="shared" si="27"/>
        <v>0</v>
      </c>
      <c r="O17" s="40">
        <f t="shared" ref="O17" si="28">O8*O12</f>
        <v>0</v>
      </c>
      <c r="P17" s="41">
        <f t="shared" ca="1" si="2"/>
        <v>1503.04</v>
      </c>
      <c r="Q17" s="42">
        <f t="shared" ca="1" si="0"/>
        <v>69.42</v>
      </c>
      <c r="R17" s="43">
        <f t="shared" si="1"/>
        <v>1572.46</v>
      </c>
      <c r="S17" s="44"/>
      <c r="T17" s="45"/>
      <c r="U17" s="36" t="s">
        <v>21</v>
      </c>
      <c r="V17" s="46" t="e">
        <f>'106 (Mon - Fri)'!#REF!</f>
        <v>#REF!</v>
      </c>
      <c r="W17" s="46" t="e">
        <f>'106 (Mon - Fri)'!#REF!</f>
        <v>#REF!</v>
      </c>
      <c r="X17" s="47" t="e">
        <f>V17+W17</f>
        <v>#REF!</v>
      </c>
      <c r="Y17" s="48"/>
    </row>
    <row r="18" spans="2:25" s="5" customFormat="1" ht="18" customHeight="1" x14ac:dyDescent="0.25">
      <c r="B18" s="39" t="str">
        <f>B7&amp;"KMS SAT"</f>
        <v>106KMS SAT</v>
      </c>
      <c r="C18" s="40">
        <f>C8*C14</f>
        <v>11.8</v>
      </c>
      <c r="D18" s="40">
        <f t="shared" ref="D18:G18" si="29">D8*D14</f>
        <v>527.34</v>
      </c>
      <c r="E18" s="40">
        <f t="shared" si="29"/>
        <v>390.1</v>
      </c>
      <c r="F18" s="40">
        <f t="shared" si="29"/>
        <v>9.56</v>
      </c>
      <c r="G18" s="40">
        <f t="shared" si="29"/>
        <v>0</v>
      </c>
      <c r="H18" s="40"/>
      <c r="I18" s="40">
        <f t="shared" ref="I18:L18" si="30">I8*I14</f>
        <v>0</v>
      </c>
      <c r="J18" s="40">
        <f t="shared" si="30"/>
        <v>0</v>
      </c>
      <c r="K18" s="40">
        <f t="shared" si="30"/>
        <v>0</v>
      </c>
      <c r="L18" s="40">
        <f t="shared" si="30"/>
        <v>0</v>
      </c>
      <c r="M18" s="40">
        <f t="shared" ref="M18:N18" si="31">M8*M14</f>
        <v>0</v>
      </c>
      <c r="N18" s="40">
        <f t="shared" si="31"/>
        <v>0</v>
      </c>
      <c r="O18" s="40">
        <f t="shared" ref="O18" si="32">O8*O14</f>
        <v>0</v>
      </c>
      <c r="P18" s="41">
        <f t="shared" ca="1" si="2"/>
        <v>917.43999999999994</v>
      </c>
      <c r="Q18" s="42">
        <f t="shared" ca="1" si="0"/>
        <v>21.36</v>
      </c>
      <c r="R18" s="43">
        <f t="shared" si="1"/>
        <v>938.8</v>
      </c>
      <c r="S18" s="44"/>
      <c r="T18" s="45"/>
      <c r="U18" s="36" t="s">
        <v>23</v>
      </c>
      <c r="V18" s="46" t="e">
        <f>'106 (Sat, Sun, PH)'!#REF!</f>
        <v>#REF!</v>
      </c>
      <c r="W18" s="46" t="e">
        <f>'106 (Sat, Sun, PH)'!#REF!</f>
        <v>#REF!</v>
      </c>
      <c r="X18" s="47" t="e">
        <f>V18+W18</f>
        <v>#REF!</v>
      </c>
      <c r="Y18" s="49"/>
    </row>
    <row r="19" spans="2:25" s="5" customFormat="1" ht="18" customHeight="1" x14ac:dyDescent="0.25">
      <c r="B19" s="37" t="str">
        <f>B7&amp;"KMS SUN/PH"</f>
        <v>106KMS SUN/PH</v>
      </c>
      <c r="C19" s="50">
        <f>C8*C15</f>
        <v>11.8</v>
      </c>
      <c r="D19" s="50">
        <f t="shared" ref="D19:G19" si="33">D8*D15</f>
        <v>527.34</v>
      </c>
      <c r="E19" s="50">
        <f t="shared" si="33"/>
        <v>390.1</v>
      </c>
      <c r="F19" s="50">
        <f t="shared" si="33"/>
        <v>9.56</v>
      </c>
      <c r="G19" s="50">
        <f t="shared" si="33"/>
        <v>0</v>
      </c>
      <c r="H19" s="50"/>
      <c r="I19" s="50">
        <f t="shared" ref="I19:L19" si="34">I8*I15</f>
        <v>0</v>
      </c>
      <c r="J19" s="50">
        <f t="shared" si="34"/>
        <v>0</v>
      </c>
      <c r="K19" s="50">
        <f t="shared" si="34"/>
        <v>0</v>
      </c>
      <c r="L19" s="50">
        <f t="shared" si="34"/>
        <v>0</v>
      </c>
      <c r="M19" s="50">
        <f t="shared" ref="M19:N19" si="35">M8*M15</f>
        <v>0</v>
      </c>
      <c r="N19" s="50">
        <f t="shared" si="35"/>
        <v>0</v>
      </c>
      <c r="O19" s="50">
        <f t="shared" ref="O19" si="36">O8*O15</f>
        <v>0</v>
      </c>
      <c r="P19" s="96">
        <f t="shared" ca="1" si="2"/>
        <v>917.43999999999994</v>
      </c>
      <c r="Q19" s="97">
        <f t="shared" ca="1" si="0"/>
        <v>21.36</v>
      </c>
      <c r="R19" s="98">
        <f t="shared" si="1"/>
        <v>938.8</v>
      </c>
      <c r="S19" s="99"/>
      <c r="T19" s="100"/>
      <c r="U19" s="51" t="s">
        <v>25</v>
      </c>
      <c r="V19" s="52" t="e">
        <f>V18</f>
        <v>#REF!</v>
      </c>
      <c r="W19" s="52" t="e">
        <f>W18</f>
        <v>#REF!</v>
      </c>
      <c r="X19" s="53" t="e">
        <f>X18</f>
        <v>#REF!</v>
      </c>
      <c r="Y19" s="54"/>
    </row>
    <row r="20" spans="2:25" s="5" customFormat="1" ht="18" customHeight="1" x14ac:dyDescent="0.25">
      <c r="I20" s="4"/>
      <c r="J20" s="4"/>
      <c r="K20" s="4"/>
      <c r="L20" s="4"/>
      <c r="M20" s="4"/>
      <c r="N20" s="4"/>
      <c r="O20" s="4"/>
      <c r="P20" s="4"/>
    </row>
    <row r="21" spans="2:25" s="5" customFormat="1" ht="18" customHeight="1" x14ac:dyDescent="0.25">
      <c r="B21" s="6" t="s">
        <v>1</v>
      </c>
      <c r="C21" s="6" t="s">
        <v>72</v>
      </c>
      <c r="D21" s="6" t="s">
        <v>68</v>
      </c>
      <c r="E21" s="6" t="s">
        <v>65</v>
      </c>
      <c r="F21" s="6" t="s">
        <v>70</v>
      </c>
      <c r="G21" s="6" t="s">
        <v>73</v>
      </c>
      <c r="H21" s="6" t="s">
        <v>76</v>
      </c>
      <c r="I21" s="4"/>
      <c r="J21" s="4"/>
      <c r="K21" s="4"/>
      <c r="L21" s="4"/>
      <c r="M21" s="4"/>
      <c r="N21" s="4"/>
      <c r="O21" s="4"/>
      <c r="P21" s="4"/>
      <c r="Q21" s="7"/>
      <c r="R21" s="7"/>
      <c r="U21" s="3"/>
      <c r="V21" s="3"/>
      <c r="W21" s="3"/>
      <c r="X21" s="3"/>
      <c r="Y21" s="3"/>
    </row>
    <row r="22" spans="2:25" s="3" customFormat="1" ht="18" customHeight="1" x14ac:dyDescent="0.25">
      <c r="B22" s="8" t="str">
        <f>$C$4</f>
        <v>TBRT</v>
      </c>
      <c r="C22" s="8">
        <f>$C$1</f>
        <v>106</v>
      </c>
      <c r="D22" s="9" t="s">
        <v>69</v>
      </c>
      <c r="E22" s="9" t="s">
        <v>67</v>
      </c>
      <c r="F22" s="106">
        <v>360</v>
      </c>
      <c r="G22" s="9" t="s">
        <v>31</v>
      </c>
      <c r="H22" s="10">
        <f t="shared" ref="H22:H86" si="37">$C$3</f>
        <v>46116</v>
      </c>
      <c r="I22" s="13"/>
      <c r="J22" s="101" t="s">
        <v>1</v>
      </c>
      <c r="K22" s="101" t="s">
        <v>72</v>
      </c>
      <c r="L22" s="101" t="s">
        <v>76</v>
      </c>
      <c r="M22" s="101" t="s">
        <v>65</v>
      </c>
      <c r="N22" s="101" t="s">
        <v>73</v>
      </c>
      <c r="O22" s="101" t="s">
        <v>70</v>
      </c>
      <c r="P22" s="1" t="s">
        <v>71</v>
      </c>
      <c r="Q22" s="7"/>
      <c r="R22" s="7"/>
    </row>
    <row r="23" spans="2:25" s="3" customFormat="1" ht="18" customHeight="1" x14ac:dyDescent="0.25">
      <c r="B23" s="8" t="str">
        <f t="shared" ref="B23:B86" si="38">$C$4</f>
        <v>TBRT</v>
      </c>
      <c r="C23" s="8">
        <f t="shared" ref="C23:C86" si="39">$C$1</f>
        <v>106</v>
      </c>
      <c r="D23" s="9" t="s">
        <v>69</v>
      </c>
      <c r="E23" s="9" t="s">
        <v>67</v>
      </c>
      <c r="F23" s="106">
        <v>361</v>
      </c>
      <c r="G23" s="9" t="s">
        <v>31</v>
      </c>
      <c r="H23" s="10">
        <f t="shared" si="37"/>
        <v>46116</v>
      </c>
      <c r="I23" s="13"/>
      <c r="J23" s="1" t="s">
        <v>2</v>
      </c>
      <c r="K23" s="1">
        <v>106</v>
      </c>
      <c r="L23" s="102">
        <v>46116</v>
      </c>
      <c r="M23" s="1" t="s">
        <v>67</v>
      </c>
      <c r="N23" s="1" t="s">
        <v>31</v>
      </c>
      <c r="O23" s="1">
        <v>360</v>
      </c>
      <c r="P23" s="1">
        <v>3</v>
      </c>
      <c r="Q23" s="7"/>
      <c r="R23" s="7"/>
    </row>
    <row r="24" spans="2:25" s="13" customFormat="1" ht="18" customHeight="1" x14ac:dyDescent="0.25">
      <c r="B24" s="8" t="str">
        <f t="shared" si="38"/>
        <v>TBRT</v>
      </c>
      <c r="C24" s="8">
        <f t="shared" si="39"/>
        <v>106</v>
      </c>
      <c r="D24" s="9" t="s">
        <v>69</v>
      </c>
      <c r="E24" s="9" t="s">
        <v>67</v>
      </c>
      <c r="F24" s="106">
        <v>362</v>
      </c>
      <c r="G24" s="55" t="s">
        <v>31</v>
      </c>
      <c r="H24" s="56">
        <f t="shared" si="37"/>
        <v>46116</v>
      </c>
      <c r="I24" s="57"/>
      <c r="J24" s="1" t="s">
        <v>2</v>
      </c>
      <c r="K24" s="1">
        <v>106</v>
      </c>
      <c r="L24" s="102">
        <v>46116</v>
      </c>
      <c r="M24" s="1" t="s">
        <v>67</v>
      </c>
      <c r="N24" s="1" t="s">
        <v>31</v>
      </c>
      <c r="O24" s="1">
        <v>361</v>
      </c>
      <c r="P24" s="1">
        <v>3</v>
      </c>
      <c r="Q24" s="57"/>
      <c r="R24" s="57"/>
      <c r="S24" s="57"/>
      <c r="T24" s="57"/>
      <c r="U24" s="57"/>
      <c r="V24" s="57"/>
      <c r="W24" s="57"/>
      <c r="X24" s="57"/>
      <c r="Y24" s="57"/>
    </row>
    <row r="25" spans="2:25" s="3" customFormat="1" ht="18" customHeight="1" x14ac:dyDescent="0.25">
      <c r="B25" s="8" t="str">
        <f t="shared" si="38"/>
        <v>TBRT</v>
      </c>
      <c r="C25" s="8">
        <f t="shared" si="39"/>
        <v>106</v>
      </c>
      <c r="D25" s="9" t="s">
        <v>69</v>
      </c>
      <c r="E25" s="9" t="s">
        <v>67</v>
      </c>
      <c r="F25" s="106">
        <v>363</v>
      </c>
      <c r="G25" s="9" t="s">
        <v>31</v>
      </c>
      <c r="H25" s="10">
        <f t="shared" si="37"/>
        <v>46116</v>
      </c>
      <c r="I25" s="13"/>
      <c r="J25" s="1" t="s">
        <v>2</v>
      </c>
      <c r="K25" s="1">
        <v>106</v>
      </c>
      <c r="L25" s="102">
        <v>46116</v>
      </c>
      <c r="M25" s="1" t="s">
        <v>67</v>
      </c>
      <c r="N25" s="1" t="s">
        <v>31</v>
      </c>
      <c r="O25" s="1">
        <v>362</v>
      </c>
      <c r="P25" s="1">
        <v>3</v>
      </c>
      <c r="Q25" s="7"/>
      <c r="R25" s="7"/>
    </row>
    <row r="26" spans="2:25" s="3" customFormat="1" ht="18" customHeight="1" x14ac:dyDescent="0.25">
      <c r="B26" s="8" t="str">
        <f t="shared" si="38"/>
        <v>TBRT</v>
      </c>
      <c r="C26" s="8">
        <f t="shared" si="39"/>
        <v>106</v>
      </c>
      <c r="D26" s="9" t="s">
        <v>69</v>
      </c>
      <c r="E26" s="9" t="s">
        <v>67</v>
      </c>
      <c r="F26" s="106">
        <v>364</v>
      </c>
      <c r="G26" s="9" t="s">
        <v>31</v>
      </c>
      <c r="H26" s="10">
        <f t="shared" si="37"/>
        <v>46116</v>
      </c>
      <c r="I26" s="13"/>
      <c r="J26" s="1" t="s">
        <v>2</v>
      </c>
      <c r="K26" s="1">
        <v>106</v>
      </c>
      <c r="L26" s="102">
        <v>46116</v>
      </c>
      <c r="M26" s="1" t="s">
        <v>67</v>
      </c>
      <c r="N26" s="1" t="s">
        <v>31</v>
      </c>
      <c r="O26" s="1">
        <v>363</v>
      </c>
      <c r="P26" s="1">
        <v>3</v>
      </c>
      <c r="Q26" s="7"/>
      <c r="R26" s="7"/>
    </row>
    <row r="27" spans="2:25" s="3" customFormat="1" ht="18" customHeight="1" x14ac:dyDescent="0.25">
      <c r="B27" s="8" t="str">
        <f t="shared" si="38"/>
        <v>TBRT</v>
      </c>
      <c r="C27" s="8">
        <f t="shared" si="39"/>
        <v>106</v>
      </c>
      <c r="D27" s="9" t="s">
        <v>69</v>
      </c>
      <c r="E27" s="9" t="s">
        <v>67</v>
      </c>
      <c r="F27" s="106">
        <v>365</v>
      </c>
      <c r="G27" s="9" t="s">
        <v>31</v>
      </c>
      <c r="H27" s="10">
        <f t="shared" si="37"/>
        <v>46116</v>
      </c>
      <c r="I27" s="13"/>
      <c r="J27" s="1" t="s">
        <v>2</v>
      </c>
      <c r="K27" s="1">
        <v>106</v>
      </c>
      <c r="L27" s="102">
        <v>46116</v>
      </c>
      <c r="M27" s="1" t="s">
        <v>67</v>
      </c>
      <c r="N27" s="1" t="s">
        <v>31</v>
      </c>
      <c r="O27" s="1">
        <v>364</v>
      </c>
      <c r="P27" s="1">
        <v>3</v>
      </c>
      <c r="Q27" s="7"/>
      <c r="R27" s="7"/>
    </row>
    <row r="28" spans="2:25" s="3" customFormat="1" ht="18" customHeight="1" x14ac:dyDescent="0.25">
      <c r="B28" s="8" t="str">
        <f t="shared" si="38"/>
        <v>TBRT</v>
      </c>
      <c r="C28" s="8">
        <f t="shared" si="39"/>
        <v>106</v>
      </c>
      <c r="D28" s="9" t="s">
        <v>69</v>
      </c>
      <c r="E28" s="9" t="s">
        <v>67</v>
      </c>
      <c r="F28" s="106">
        <v>366</v>
      </c>
      <c r="G28" s="9" t="s">
        <v>31</v>
      </c>
      <c r="H28" s="10">
        <f t="shared" si="37"/>
        <v>46116</v>
      </c>
      <c r="I28" s="13"/>
      <c r="J28" s="1" t="s">
        <v>2</v>
      </c>
      <c r="K28" s="1">
        <v>106</v>
      </c>
      <c r="L28" s="102">
        <v>46116</v>
      </c>
      <c r="M28" s="1" t="s">
        <v>67</v>
      </c>
      <c r="N28" s="1" t="s">
        <v>31</v>
      </c>
      <c r="O28" s="1">
        <v>365</v>
      </c>
      <c r="P28" s="1">
        <v>2</v>
      </c>
      <c r="Q28" s="7"/>
      <c r="R28" s="7"/>
    </row>
    <row r="29" spans="2:25" s="3" customFormat="1" ht="18" customHeight="1" x14ac:dyDescent="0.25">
      <c r="B29" s="8" t="str">
        <f t="shared" si="38"/>
        <v>TBRT</v>
      </c>
      <c r="C29" s="8">
        <f t="shared" si="39"/>
        <v>106</v>
      </c>
      <c r="D29" s="9" t="s">
        <v>69</v>
      </c>
      <c r="E29" s="9" t="s">
        <v>67</v>
      </c>
      <c r="F29" s="106">
        <v>367</v>
      </c>
      <c r="G29" s="9" t="s">
        <v>31</v>
      </c>
      <c r="H29" s="10">
        <f t="shared" si="37"/>
        <v>46116</v>
      </c>
      <c r="I29" s="13"/>
      <c r="J29" s="1" t="s">
        <v>2</v>
      </c>
      <c r="K29" s="1">
        <v>106</v>
      </c>
      <c r="L29" s="102">
        <v>46116</v>
      </c>
      <c r="M29" s="1" t="s">
        <v>67</v>
      </c>
      <c r="N29" s="1" t="s">
        <v>31</v>
      </c>
      <c r="O29" s="1">
        <v>366</v>
      </c>
      <c r="P29" s="1">
        <v>2</v>
      </c>
      <c r="Q29" s="7"/>
      <c r="R29" s="7"/>
    </row>
    <row r="30" spans="2:25" s="3" customFormat="1" ht="18" customHeight="1" x14ac:dyDescent="0.25">
      <c r="B30" s="8" t="str">
        <f t="shared" si="38"/>
        <v>TBRT</v>
      </c>
      <c r="C30" s="8">
        <f t="shared" si="39"/>
        <v>106</v>
      </c>
      <c r="D30" s="9" t="s">
        <v>69</v>
      </c>
      <c r="E30" s="9" t="s">
        <v>67</v>
      </c>
      <c r="F30" s="106">
        <v>368</v>
      </c>
      <c r="G30" s="9" t="s">
        <v>31</v>
      </c>
      <c r="H30" s="10">
        <f t="shared" si="37"/>
        <v>46116</v>
      </c>
      <c r="I30" s="13"/>
      <c r="J30" s="1" t="s">
        <v>2</v>
      </c>
      <c r="K30" s="1">
        <v>106</v>
      </c>
      <c r="L30" s="102">
        <v>46116</v>
      </c>
      <c r="M30" s="1" t="s">
        <v>67</v>
      </c>
      <c r="N30" s="1" t="s">
        <v>31</v>
      </c>
      <c r="O30" s="1">
        <v>367</v>
      </c>
      <c r="P30" s="1">
        <v>2</v>
      </c>
      <c r="Q30" s="7"/>
      <c r="R30" s="7"/>
    </row>
    <row r="31" spans="2:25" s="3" customFormat="1" ht="18" customHeight="1" x14ac:dyDescent="0.25">
      <c r="B31" s="8" t="str">
        <f t="shared" si="38"/>
        <v>TBRT</v>
      </c>
      <c r="C31" s="8">
        <f t="shared" si="39"/>
        <v>106</v>
      </c>
      <c r="D31" s="9" t="s">
        <v>69</v>
      </c>
      <c r="E31" s="9" t="s">
        <v>67</v>
      </c>
      <c r="F31" s="106">
        <v>360</v>
      </c>
      <c r="G31" s="9" t="s">
        <v>31</v>
      </c>
      <c r="H31" s="10">
        <f t="shared" si="37"/>
        <v>46116</v>
      </c>
      <c r="I31" s="13"/>
      <c r="J31" s="1" t="s">
        <v>2</v>
      </c>
      <c r="K31" s="1">
        <v>106</v>
      </c>
      <c r="L31" s="102">
        <v>46116</v>
      </c>
      <c r="M31" s="1" t="s">
        <v>67</v>
      </c>
      <c r="N31" s="1" t="s">
        <v>31</v>
      </c>
      <c r="O31" s="1">
        <v>368</v>
      </c>
      <c r="P31" s="1">
        <v>2</v>
      </c>
      <c r="Q31" s="7"/>
      <c r="R31" s="7"/>
    </row>
    <row r="32" spans="2:25" s="3" customFormat="1" ht="18" customHeight="1" x14ac:dyDescent="0.25">
      <c r="B32" s="8" t="str">
        <f t="shared" si="38"/>
        <v>TBRT</v>
      </c>
      <c r="C32" s="8">
        <f t="shared" si="39"/>
        <v>106</v>
      </c>
      <c r="D32" s="9" t="s">
        <v>69</v>
      </c>
      <c r="E32" s="9" t="s">
        <v>67</v>
      </c>
      <c r="F32" s="106">
        <v>361</v>
      </c>
      <c r="G32" s="9" t="s">
        <v>31</v>
      </c>
      <c r="H32" s="10">
        <f t="shared" si="37"/>
        <v>46116</v>
      </c>
      <c r="I32" s="13"/>
      <c r="J32" s="1" t="s">
        <v>2</v>
      </c>
      <c r="K32" s="1">
        <v>106</v>
      </c>
      <c r="L32" s="102">
        <v>46116</v>
      </c>
      <c r="M32" s="1" t="s">
        <v>67</v>
      </c>
      <c r="N32" s="1" t="s">
        <v>7</v>
      </c>
      <c r="O32" s="1">
        <v>360</v>
      </c>
      <c r="P32" s="1">
        <v>2</v>
      </c>
      <c r="Q32" s="7"/>
      <c r="R32" s="7"/>
    </row>
    <row r="33" spans="2:16" s="3" customFormat="1" ht="18" customHeight="1" x14ac:dyDescent="0.25">
      <c r="B33" s="8" t="str">
        <f t="shared" si="38"/>
        <v>TBRT</v>
      </c>
      <c r="C33" s="8">
        <f t="shared" si="39"/>
        <v>106</v>
      </c>
      <c r="D33" s="9" t="s">
        <v>69</v>
      </c>
      <c r="E33" s="9" t="s">
        <v>67</v>
      </c>
      <c r="F33" s="106">
        <v>362</v>
      </c>
      <c r="G33" s="9" t="s">
        <v>31</v>
      </c>
      <c r="H33" s="10">
        <f t="shared" si="37"/>
        <v>46116</v>
      </c>
      <c r="I33" s="13"/>
      <c r="J33" s="1" t="s">
        <v>2</v>
      </c>
      <c r="K33" s="1">
        <v>106</v>
      </c>
      <c r="L33" s="102">
        <v>46116</v>
      </c>
      <c r="M33" s="1" t="s">
        <v>67</v>
      </c>
      <c r="N33" s="1" t="s">
        <v>7</v>
      </c>
      <c r="O33" s="1">
        <v>361</v>
      </c>
      <c r="P33" s="1">
        <v>2</v>
      </c>
    </row>
    <row r="34" spans="2:16" s="3" customFormat="1" ht="18" customHeight="1" x14ac:dyDescent="0.25">
      <c r="B34" s="8" t="str">
        <f t="shared" si="38"/>
        <v>TBRT</v>
      </c>
      <c r="C34" s="8">
        <f t="shared" si="39"/>
        <v>106</v>
      </c>
      <c r="D34" s="9" t="s">
        <v>69</v>
      </c>
      <c r="E34" s="9" t="s">
        <v>67</v>
      </c>
      <c r="F34" s="106">
        <v>363</v>
      </c>
      <c r="G34" s="9" t="s">
        <v>31</v>
      </c>
      <c r="H34" s="10">
        <f t="shared" si="37"/>
        <v>46116</v>
      </c>
      <c r="I34" s="13"/>
      <c r="J34" s="1" t="s">
        <v>2</v>
      </c>
      <c r="K34" s="1">
        <v>106</v>
      </c>
      <c r="L34" s="102">
        <v>46116</v>
      </c>
      <c r="M34" s="1" t="s">
        <v>67</v>
      </c>
      <c r="N34" s="1" t="s">
        <v>7</v>
      </c>
      <c r="O34" s="1">
        <v>362</v>
      </c>
      <c r="P34" s="1">
        <v>2</v>
      </c>
    </row>
    <row r="35" spans="2:16" s="3" customFormat="1" ht="18" customHeight="1" x14ac:dyDescent="0.25">
      <c r="B35" s="8" t="str">
        <f t="shared" si="38"/>
        <v>TBRT</v>
      </c>
      <c r="C35" s="8">
        <f t="shared" si="39"/>
        <v>106</v>
      </c>
      <c r="D35" s="9" t="s">
        <v>69</v>
      </c>
      <c r="E35" s="9" t="s">
        <v>67</v>
      </c>
      <c r="F35" s="106">
        <v>364</v>
      </c>
      <c r="G35" s="9" t="s">
        <v>31</v>
      </c>
      <c r="H35" s="10">
        <f t="shared" si="37"/>
        <v>46116</v>
      </c>
      <c r="I35" s="13"/>
      <c r="J35" s="1" t="s">
        <v>2</v>
      </c>
      <c r="K35" s="1">
        <v>106</v>
      </c>
      <c r="L35" s="102">
        <v>46116</v>
      </c>
      <c r="M35" s="1" t="s">
        <v>67</v>
      </c>
      <c r="N35" s="1" t="s">
        <v>7</v>
      </c>
      <c r="O35" s="1">
        <v>363</v>
      </c>
      <c r="P35" s="1">
        <v>2</v>
      </c>
    </row>
    <row r="36" spans="2:16" s="3" customFormat="1" ht="18" customHeight="1" x14ac:dyDescent="0.25">
      <c r="B36" s="8" t="str">
        <f t="shared" si="38"/>
        <v>TBRT</v>
      </c>
      <c r="C36" s="8">
        <f t="shared" si="39"/>
        <v>106</v>
      </c>
      <c r="D36" s="9" t="s">
        <v>69</v>
      </c>
      <c r="E36" s="9" t="s">
        <v>67</v>
      </c>
      <c r="F36" s="106">
        <v>365</v>
      </c>
      <c r="G36" s="9" t="s">
        <v>31</v>
      </c>
      <c r="H36" s="10">
        <f t="shared" si="37"/>
        <v>46116</v>
      </c>
      <c r="I36" s="13"/>
      <c r="J36" s="1" t="s">
        <v>2</v>
      </c>
      <c r="K36" s="1">
        <v>106</v>
      </c>
      <c r="L36" s="102">
        <v>46116</v>
      </c>
      <c r="M36" s="1" t="s">
        <v>67</v>
      </c>
      <c r="N36" s="1" t="s">
        <v>7</v>
      </c>
      <c r="O36" s="1">
        <v>364</v>
      </c>
      <c r="P36" s="1">
        <v>2</v>
      </c>
    </row>
    <row r="37" spans="2:16" s="3" customFormat="1" ht="18" customHeight="1" x14ac:dyDescent="0.25">
      <c r="B37" s="8" t="str">
        <f t="shared" si="38"/>
        <v>TBRT</v>
      </c>
      <c r="C37" s="8">
        <f t="shared" si="39"/>
        <v>106</v>
      </c>
      <c r="D37" s="9" t="s">
        <v>69</v>
      </c>
      <c r="E37" s="9" t="s">
        <v>67</v>
      </c>
      <c r="F37" s="106">
        <v>366</v>
      </c>
      <c r="G37" s="9" t="s">
        <v>31</v>
      </c>
      <c r="H37" s="10">
        <f t="shared" si="37"/>
        <v>46116</v>
      </c>
      <c r="I37" s="13"/>
      <c r="J37" s="1" t="s">
        <v>2</v>
      </c>
      <c r="K37" s="1">
        <v>106</v>
      </c>
      <c r="L37" s="102">
        <v>46116</v>
      </c>
      <c r="M37" s="1" t="s">
        <v>67</v>
      </c>
      <c r="N37" s="1" t="s">
        <v>7</v>
      </c>
      <c r="O37" s="1">
        <v>365</v>
      </c>
      <c r="P37" s="1">
        <v>2</v>
      </c>
    </row>
    <row r="38" spans="2:16" s="3" customFormat="1" ht="18" customHeight="1" x14ac:dyDescent="0.25">
      <c r="B38" s="8" t="str">
        <f t="shared" si="38"/>
        <v>TBRT</v>
      </c>
      <c r="C38" s="8">
        <f t="shared" si="39"/>
        <v>106</v>
      </c>
      <c r="D38" s="9" t="s">
        <v>69</v>
      </c>
      <c r="E38" s="9" t="s">
        <v>67</v>
      </c>
      <c r="F38" s="106">
        <v>367</v>
      </c>
      <c r="G38" s="9" t="s">
        <v>31</v>
      </c>
      <c r="H38" s="10">
        <f t="shared" si="37"/>
        <v>46116</v>
      </c>
      <c r="I38" s="13"/>
      <c r="J38" s="1" t="s">
        <v>2</v>
      </c>
      <c r="K38" s="1">
        <v>106</v>
      </c>
      <c r="L38" s="102">
        <v>46116</v>
      </c>
      <c r="M38" s="1" t="s">
        <v>67</v>
      </c>
      <c r="N38" s="1" t="s">
        <v>7</v>
      </c>
      <c r="O38" s="1">
        <v>366</v>
      </c>
      <c r="P38" s="1">
        <v>2</v>
      </c>
    </row>
    <row r="39" spans="2:16" s="3" customFormat="1" ht="18" customHeight="1" x14ac:dyDescent="0.25">
      <c r="B39" s="8" t="str">
        <f t="shared" si="38"/>
        <v>TBRT</v>
      </c>
      <c r="C39" s="8">
        <f t="shared" si="39"/>
        <v>106</v>
      </c>
      <c r="D39" s="9" t="s">
        <v>69</v>
      </c>
      <c r="E39" s="9" t="s">
        <v>67</v>
      </c>
      <c r="F39" s="106">
        <v>368</v>
      </c>
      <c r="G39" s="9" t="s">
        <v>31</v>
      </c>
      <c r="H39" s="10">
        <f t="shared" si="37"/>
        <v>46116</v>
      </c>
      <c r="I39" s="13"/>
      <c r="J39" s="1" t="s">
        <v>2</v>
      </c>
      <c r="K39" s="1">
        <v>106</v>
      </c>
      <c r="L39" s="102">
        <v>46116</v>
      </c>
      <c r="M39" s="1" t="s">
        <v>67</v>
      </c>
      <c r="N39" s="1" t="s">
        <v>7</v>
      </c>
      <c r="O39" s="1">
        <v>367</v>
      </c>
      <c r="P39" s="1">
        <v>2</v>
      </c>
    </row>
    <row r="40" spans="2:16" s="3" customFormat="1" ht="18" customHeight="1" x14ac:dyDescent="0.25">
      <c r="B40" s="8" t="str">
        <f t="shared" si="38"/>
        <v>TBRT</v>
      </c>
      <c r="C40" s="8">
        <f t="shared" si="39"/>
        <v>106</v>
      </c>
      <c r="D40" s="9" t="s">
        <v>69</v>
      </c>
      <c r="E40" s="9" t="s">
        <v>67</v>
      </c>
      <c r="F40" s="106">
        <v>360</v>
      </c>
      <c r="G40" s="9" t="s">
        <v>31</v>
      </c>
      <c r="H40" s="10">
        <f t="shared" si="37"/>
        <v>46116</v>
      </c>
      <c r="I40" s="13"/>
      <c r="J40" s="1" t="s">
        <v>2</v>
      </c>
      <c r="K40" s="1">
        <v>106</v>
      </c>
      <c r="L40" s="102">
        <v>46116</v>
      </c>
      <c r="M40" s="1" t="s">
        <v>67</v>
      </c>
      <c r="N40" s="1" t="s">
        <v>7</v>
      </c>
      <c r="O40" s="1">
        <v>368</v>
      </c>
      <c r="P40" s="1">
        <v>2</v>
      </c>
    </row>
    <row r="41" spans="2:16" s="3" customFormat="1" ht="18" customHeight="1" x14ac:dyDescent="0.25">
      <c r="B41" s="8" t="str">
        <f t="shared" si="38"/>
        <v>TBRT</v>
      </c>
      <c r="C41" s="8">
        <f t="shared" si="39"/>
        <v>106</v>
      </c>
      <c r="D41" s="9" t="s">
        <v>69</v>
      </c>
      <c r="E41" s="9" t="s">
        <v>67</v>
      </c>
      <c r="F41" s="106">
        <v>361</v>
      </c>
      <c r="G41" s="9" t="s">
        <v>31</v>
      </c>
      <c r="H41" s="10">
        <f t="shared" si="37"/>
        <v>46116</v>
      </c>
      <c r="I41" s="13"/>
      <c r="J41" s="1" t="s">
        <v>2</v>
      </c>
      <c r="K41" s="1">
        <v>106</v>
      </c>
      <c r="L41" s="102">
        <v>46116</v>
      </c>
      <c r="M41" s="1" t="s">
        <v>66</v>
      </c>
      <c r="N41" s="1" t="s">
        <v>31</v>
      </c>
      <c r="O41" s="1">
        <v>360</v>
      </c>
      <c r="P41" s="1">
        <v>2</v>
      </c>
    </row>
    <row r="42" spans="2:16" s="3" customFormat="1" ht="18" customHeight="1" x14ac:dyDescent="0.25">
      <c r="B42" s="8" t="str">
        <f t="shared" si="38"/>
        <v>TBRT</v>
      </c>
      <c r="C42" s="8">
        <f t="shared" si="39"/>
        <v>106</v>
      </c>
      <c r="D42" s="9" t="s">
        <v>69</v>
      </c>
      <c r="E42" s="9" t="s">
        <v>67</v>
      </c>
      <c r="F42" s="106">
        <v>362</v>
      </c>
      <c r="G42" s="9" t="s">
        <v>31</v>
      </c>
      <c r="H42" s="10">
        <f t="shared" si="37"/>
        <v>46116</v>
      </c>
      <c r="I42" s="13"/>
      <c r="J42" s="1" t="s">
        <v>2</v>
      </c>
      <c r="K42" s="1">
        <v>106</v>
      </c>
      <c r="L42" s="102">
        <v>46116</v>
      </c>
      <c r="M42" s="1" t="s">
        <v>66</v>
      </c>
      <c r="N42" s="1" t="s">
        <v>31</v>
      </c>
      <c r="O42" s="1">
        <v>361</v>
      </c>
      <c r="P42" s="1">
        <v>2</v>
      </c>
    </row>
    <row r="43" spans="2:16" s="3" customFormat="1" ht="18" customHeight="1" x14ac:dyDescent="0.25">
      <c r="B43" s="8" t="str">
        <f t="shared" si="38"/>
        <v>TBRT</v>
      </c>
      <c r="C43" s="8">
        <f t="shared" si="39"/>
        <v>106</v>
      </c>
      <c r="D43" s="9" t="s">
        <v>69</v>
      </c>
      <c r="E43" s="9" t="s">
        <v>67</v>
      </c>
      <c r="F43" s="106">
        <v>363</v>
      </c>
      <c r="G43" s="9" t="s">
        <v>31</v>
      </c>
      <c r="H43" s="10">
        <f t="shared" si="37"/>
        <v>46116</v>
      </c>
      <c r="I43" s="13"/>
      <c r="J43" s="1" t="s">
        <v>2</v>
      </c>
      <c r="K43" s="1">
        <v>106</v>
      </c>
      <c r="L43" s="102">
        <v>46116</v>
      </c>
      <c r="M43" s="1" t="s">
        <v>66</v>
      </c>
      <c r="N43" s="1" t="s">
        <v>31</v>
      </c>
      <c r="O43" s="1">
        <v>362</v>
      </c>
      <c r="P43" s="1">
        <v>2</v>
      </c>
    </row>
    <row r="44" spans="2:16" s="3" customFormat="1" ht="18" customHeight="1" x14ac:dyDescent="0.25">
      <c r="B44" s="8" t="str">
        <f t="shared" si="38"/>
        <v>TBRT</v>
      </c>
      <c r="C44" s="8">
        <f t="shared" si="39"/>
        <v>106</v>
      </c>
      <c r="D44" s="9" t="s">
        <v>69</v>
      </c>
      <c r="E44" s="9" t="s">
        <v>67</v>
      </c>
      <c r="F44" s="106">
        <v>364</v>
      </c>
      <c r="G44" s="9" t="s">
        <v>31</v>
      </c>
      <c r="H44" s="10">
        <f t="shared" si="37"/>
        <v>46116</v>
      </c>
      <c r="I44" s="13"/>
      <c r="J44" s="1" t="s">
        <v>2</v>
      </c>
      <c r="K44" s="1">
        <v>106</v>
      </c>
      <c r="L44" s="102">
        <v>46116</v>
      </c>
      <c r="M44" s="1" t="s">
        <v>66</v>
      </c>
      <c r="N44" s="1" t="s">
        <v>31</v>
      </c>
      <c r="O44" s="1">
        <v>363</v>
      </c>
      <c r="P44" s="1">
        <v>2</v>
      </c>
    </row>
    <row r="45" spans="2:16" s="3" customFormat="1" ht="18" customHeight="1" x14ac:dyDescent="0.25">
      <c r="B45" s="8" t="str">
        <f t="shared" si="38"/>
        <v>TBRT</v>
      </c>
      <c r="C45" s="8">
        <f t="shared" si="39"/>
        <v>106</v>
      </c>
      <c r="D45" s="9" t="s">
        <v>69</v>
      </c>
      <c r="E45" s="9" t="s">
        <v>66</v>
      </c>
      <c r="F45" s="106">
        <v>366</v>
      </c>
      <c r="G45" s="9" t="s">
        <v>31</v>
      </c>
      <c r="H45" s="10">
        <f t="shared" si="37"/>
        <v>46116</v>
      </c>
      <c r="I45" s="13"/>
      <c r="J45" s="1" t="s">
        <v>2</v>
      </c>
      <c r="K45" s="1">
        <v>106</v>
      </c>
      <c r="L45" s="102">
        <v>46116</v>
      </c>
      <c r="M45" s="1" t="s">
        <v>66</v>
      </c>
      <c r="N45" s="1" t="s">
        <v>31</v>
      </c>
      <c r="O45" s="1">
        <v>364</v>
      </c>
      <c r="P45" s="1">
        <v>2</v>
      </c>
    </row>
    <row r="46" spans="2:16" s="3" customFormat="1" ht="18" customHeight="1" x14ac:dyDescent="0.25">
      <c r="B46" s="8" t="str">
        <f t="shared" si="38"/>
        <v>TBRT</v>
      </c>
      <c r="C46" s="8">
        <f t="shared" si="39"/>
        <v>106</v>
      </c>
      <c r="D46" s="9" t="s">
        <v>69</v>
      </c>
      <c r="E46" s="9" t="s">
        <v>66</v>
      </c>
      <c r="F46" s="106">
        <v>360</v>
      </c>
      <c r="G46" s="9" t="s">
        <v>31</v>
      </c>
      <c r="H46" s="10">
        <f t="shared" si="37"/>
        <v>46116</v>
      </c>
      <c r="I46" s="13"/>
      <c r="J46" s="1" t="s">
        <v>2</v>
      </c>
      <c r="K46" s="1">
        <v>106</v>
      </c>
      <c r="L46" s="102">
        <v>46116</v>
      </c>
      <c r="M46" s="1" t="s">
        <v>66</v>
      </c>
      <c r="N46" s="1" t="s">
        <v>31</v>
      </c>
      <c r="O46" s="1">
        <v>365</v>
      </c>
      <c r="P46" s="1">
        <v>2</v>
      </c>
    </row>
    <row r="47" spans="2:16" s="3" customFormat="1" ht="18" customHeight="1" x14ac:dyDescent="0.25">
      <c r="B47" s="8" t="str">
        <f t="shared" si="38"/>
        <v>TBRT</v>
      </c>
      <c r="C47" s="8">
        <f t="shared" si="39"/>
        <v>106</v>
      </c>
      <c r="D47" s="9" t="s">
        <v>69</v>
      </c>
      <c r="E47" s="9" t="s">
        <v>66</v>
      </c>
      <c r="F47" s="106">
        <v>368</v>
      </c>
      <c r="G47" s="9" t="s">
        <v>31</v>
      </c>
      <c r="H47" s="10">
        <f t="shared" si="37"/>
        <v>46116</v>
      </c>
      <c r="I47" s="13"/>
      <c r="J47" s="1" t="s">
        <v>2</v>
      </c>
      <c r="K47" s="1">
        <v>106</v>
      </c>
      <c r="L47" s="102">
        <v>46116</v>
      </c>
      <c r="M47" s="1" t="s">
        <v>66</v>
      </c>
      <c r="N47" s="1" t="s">
        <v>31</v>
      </c>
      <c r="O47" s="1">
        <v>366</v>
      </c>
      <c r="P47" s="1">
        <v>3</v>
      </c>
    </row>
    <row r="48" spans="2:16" s="3" customFormat="1" ht="18" customHeight="1" x14ac:dyDescent="0.25">
      <c r="B48" s="8" t="str">
        <f t="shared" si="38"/>
        <v>TBRT</v>
      </c>
      <c r="C48" s="8">
        <f t="shared" si="39"/>
        <v>106</v>
      </c>
      <c r="D48" s="9" t="s">
        <v>69</v>
      </c>
      <c r="E48" s="9" t="s">
        <v>66</v>
      </c>
      <c r="F48" s="106">
        <v>362</v>
      </c>
      <c r="G48" s="9" t="s">
        <v>31</v>
      </c>
      <c r="H48" s="10">
        <f t="shared" si="37"/>
        <v>46116</v>
      </c>
      <c r="I48" s="13"/>
      <c r="J48" s="1" t="s">
        <v>2</v>
      </c>
      <c r="K48" s="1">
        <v>106</v>
      </c>
      <c r="L48" s="102">
        <v>46116</v>
      </c>
      <c r="M48" s="1" t="s">
        <v>66</v>
      </c>
      <c r="N48" s="1" t="s">
        <v>31</v>
      </c>
      <c r="O48" s="1">
        <v>367</v>
      </c>
      <c r="P48" s="1">
        <v>2</v>
      </c>
    </row>
    <row r="49" spans="2:16" s="3" customFormat="1" ht="18" customHeight="1" x14ac:dyDescent="0.25">
      <c r="B49" s="8" t="str">
        <f t="shared" si="38"/>
        <v>TBRT</v>
      </c>
      <c r="C49" s="8">
        <f t="shared" si="39"/>
        <v>106</v>
      </c>
      <c r="D49" s="9" t="s">
        <v>69</v>
      </c>
      <c r="E49" s="9" t="s">
        <v>66</v>
      </c>
      <c r="F49" s="106">
        <v>361</v>
      </c>
      <c r="G49" s="9" t="s">
        <v>31</v>
      </c>
      <c r="H49" s="10">
        <f t="shared" si="37"/>
        <v>46116</v>
      </c>
      <c r="I49" s="13"/>
      <c r="J49" s="1" t="s">
        <v>2</v>
      </c>
      <c r="K49" s="1">
        <v>106</v>
      </c>
      <c r="L49" s="102">
        <v>46116</v>
      </c>
      <c r="M49" s="1" t="s">
        <v>66</v>
      </c>
      <c r="N49" s="1" t="s">
        <v>31</v>
      </c>
      <c r="O49" s="1">
        <v>368</v>
      </c>
      <c r="P49" s="1">
        <v>2</v>
      </c>
    </row>
    <row r="50" spans="2:16" s="3" customFormat="1" ht="18" customHeight="1" x14ac:dyDescent="0.25">
      <c r="B50" s="8" t="str">
        <f t="shared" si="38"/>
        <v>TBRT</v>
      </c>
      <c r="C50" s="8">
        <f t="shared" si="39"/>
        <v>106</v>
      </c>
      <c r="D50" s="9" t="s">
        <v>69</v>
      </c>
      <c r="E50" s="9" t="s">
        <v>66</v>
      </c>
      <c r="F50" s="106">
        <v>364</v>
      </c>
      <c r="G50" s="9" t="s">
        <v>31</v>
      </c>
      <c r="H50" s="10">
        <f t="shared" si="37"/>
        <v>46116</v>
      </c>
      <c r="I50" s="13"/>
      <c r="J50" s="1" t="s">
        <v>2</v>
      </c>
      <c r="K50" s="1">
        <v>106</v>
      </c>
      <c r="L50" s="102">
        <v>46116</v>
      </c>
      <c r="M50" s="1" t="s">
        <v>66</v>
      </c>
      <c r="N50" s="1" t="s">
        <v>7</v>
      </c>
      <c r="O50" s="1">
        <v>360</v>
      </c>
      <c r="P50" s="1">
        <v>2</v>
      </c>
    </row>
    <row r="51" spans="2:16" s="3" customFormat="1" ht="18" customHeight="1" x14ac:dyDescent="0.25">
      <c r="B51" s="8" t="str">
        <f t="shared" si="38"/>
        <v>TBRT</v>
      </c>
      <c r="C51" s="8">
        <f t="shared" si="39"/>
        <v>106</v>
      </c>
      <c r="D51" s="9" t="s">
        <v>69</v>
      </c>
      <c r="E51" s="9" t="s">
        <v>66</v>
      </c>
      <c r="F51" s="106">
        <v>363</v>
      </c>
      <c r="G51" s="9" t="s">
        <v>31</v>
      </c>
      <c r="H51" s="10">
        <f t="shared" si="37"/>
        <v>46116</v>
      </c>
      <c r="I51" s="13"/>
      <c r="J51" s="1" t="s">
        <v>2</v>
      </c>
      <c r="K51" s="1">
        <v>106</v>
      </c>
      <c r="L51" s="102">
        <v>46116</v>
      </c>
      <c r="M51" s="1" t="s">
        <v>66</v>
      </c>
      <c r="N51" s="1" t="s">
        <v>7</v>
      </c>
      <c r="O51" s="1">
        <v>361</v>
      </c>
      <c r="P51" s="1">
        <v>2</v>
      </c>
    </row>
    <row r="52" spans="2:16" s="3" customFormat="1" ht="18" customHeight="1" x14ac:dyDescent="0.25">
      <c r="B52" s="8" t="str">
        <f t="shared" si="38"/>
        <v>TBRT</v>
      </c>
      <c r="C52" s="8">
        <f t="shared" si="39"/>
        <v>106</v>
      </c>
      <c r="D52" s="9" t="s">
        <v>69</v>
      </c>
      <c r="E52" s="9" t="s">
        <v>66</v>
      </c>
      <c r="F52" s="106">
        <v>367</v>
      </c>
      <c r="G52" s="9" t="s">
        <v>31</v>
      </c>
      <c r="H52" s="10">
        <f t="shared" si="37"/>
        <v>46116</v>
      </c>
      <c r="I52" s="13"/>
      <c r="J52" s="1" t="s">
        <v>2</v>
      </c>
      <c r="K52" s="1">
        <v>106</v>
      </c>
      <c r="L52" s="102">
        <v>46116</v>
      </c>
      <c r="M52" s="1" t="s">
        <v>66</v>
      </c>
      <c r="N52" s="1" t="s">
        <v>7</v>
      </c>
      <c r="O52" s="1">
        <v>362</v>
      </c>
      <c r="P52" s="1">
        <v>2</v>
      </c>
    </row>
    <row r="53" spans="2:16" s="3" customFormat="1" ht="18" customHeight="1" x14ac:dyDescent="0.25">
      <c r="B53" s="8" t="str">
        <f t="shared" si="38"/>
        <v>TBRT</v>
      </c>
      <c r="C53" s="8">
        <f t="shared" si="39"/>
        <v>106</v>
      </c>
      <c r="D53" s="9" t="s">
        <v>69</v>
      </c>
      <c r="E53" s="9" t="s">
        <v>66</v>
      </c>
      <c r="F53" s="106">
        <v>365</v>
      </c>
      <c r="G53" s="9" t="s">
        <v>31</v>
      </c>
      <c r="H53" s="10">
        <f t="shared" si="37"/>
        <v>46116</v>
      </c>
      <c r="I53" s="13"/>
      <c r="J53" s="1" t="s">
        <v>2</v>
      </c>
      <c r="K53" s="1">
        <v>106</v>
      </c>
      <c r="L53" s="102">
        <v>46116</v>
      </c>
      <c r="M53" s="1" t="s">
        <v>66</v>
      </c>
      <c r="N53" s="1" t="s">
        <v>7</v>
      </c>
      <c r="O53" s="1">
        <v>363</v>
      </c>
      <c r="P53" s="1">
        <v>3</v>
      </c>
    </row>
    <row r="54" spans="2:16" s="3" customFormat="1" ht="18" customHeight="1" x14ac:dyDescent="0.25">
      <c r="B54" s="8" t="str">
        <f t="shared" si="38"/>
        <v>TBRT</v>
      </c>
      <c r="C54" s="8">
        <f t="shared" si="39"/>
        <v>106</v>
      </c>
      <c r="D54" s="9" t="s">
        <v>69</v>
      </c>
      <c r="E54" s="9" t="s">
        <v>66</v>
      </c>
      <c r="F54" s="106">
        <v>366</v>
      </c>
      <c r="G54" s="9" t="s">
        <v>31</v>
      </c>
      <c r="H54" s="10">
        <f t="shared" si="37"/>
        <v>46116</v>
      </c>
      <c r="I54" s="13"/>
      <c r="J54" s="1" t="s">
        <v>2</v>
      </c>
      <c r="K54" s="1">
        <v>106</v>
      </c>
      <c r="L54" s="102">
        <v>46116</v>
      </c>
      <c r="M54" s="1" t="s">
        <v>66</v>
      </c>
      <c r="N54" s="1" t="s">
        <v>7</v>
      </c>
      <c r="O54" s="1">
        <v>364</v>
      </c>
      <c r="P54" s="1">
        <v>3</v>
      </c>
    </row>
    <row r="55" spans="2:16" s="3" customFormat="1" ht="18" customHeight="1" x14ac:dyDescent="0.25">
      <c r="B55" s="8" t="str">
        <f t="shared" si="38"/>
        <v>TBRT</v>
      </c>
      <c r="C55" s="8">
        <f t="shared" si="39"/>
        <v>106</v>
      </c>
      <c r="D55" s="9" t="s">
        <v>69</v>
      </c>
      <c r="E55" s="9" t="s">
        <v>66</v>
      </c>
      <c r="F55" s="106">
        <v>360</v>
      </c>
      <c r="G55" s="9" t="s">
        <v>31</v>
      </c>
      <c r="H55" s="10">
        <f t="shared" si="37"/>
        <v>46116</v>
      </c>
      <c r="I55" s="13"/>
      <c r="J55" s="1" t="s">
        <v>2</v>
      </c>
      <c r="K55" s="1">
        <v>106</v>
      </c>
      <c r="L55" s="102">
        <v>46116</v>
      </c>
      <c r="M55" s="1" t="s">
        <v>66</v>
      </c>
      <c r="N55" s="1" t="s">
        <v>7</v>
      </c>
      <c r="O55" s="1">
        <v>365</v>
      </c>
      <c r="P55" s="1">
        <v>2</v>
      </c>
    </row>
    <row r="56" spans="2:16" s="3" customFormat="1" ht="18" customHeight="1" x14ac:dyDescent="0.25">
      <c r="B56" s="8" t="str">
        <f t="shared" si="38"/>
        <v>TBRT</v>
      </c>
      <c r="C56" s="8">
        <f t="shared" si="39"/>
        <v>106</v>
      </c>
      <c r="D56" s="9" t="s">
        <v>69</v>
      </c>
      <c r="E56" s="9" t="s">
        <v>66</v>
      </c>
      <c r="F56" s="106">
        <v>368</v>
      </c>
      <c r="G56" s="9" t="s">
        <v>31</v>
      </c>
      <c r="H56" s="10">
        <f t="shared" si="37"/>
        <v>46116</v>
      </c>
      <c r="I56" s="13"/>
      <c r="J56" s="1" t="s">
        <v>2</v>
      </c>
      <c r="K56" s="1">
        <v>106</v>
      </c>
      <c r="L56" s="102">
        <v>46116</v>
      </c>
      <c r="M56" s="1" t="s">
        <v>66</v>
      </c>
      <c r="N56" s="1" t="s">
        <v>7</v>
      </c>
      <c r="O56" s="1">
        <v>366</v>
      </c>
      <c r="P56" s="1">
        <v>2</v>
      </c>
    </row>
    <row r="57" spans="2:16" s="3" customFormat="1" ht="18" customHeight="1" x14ac:dyDescent="0.25">
      <c r="B57" s="8" t="str">
        <f t="shared" si="38"/>
        <v>TBRT</v>
      </c>
      <c r="C57" s="8">
        <f t="shared" si="39"/>
        <v>106</v>
      </c>
      <c r="D57" s="9" t="s">
        <v>69</v>
      </c>
      <c r="E57" s="9" t="s">
        <v>66</v>
      </c>
      <c r="F57" s="106">
        <v>362</v>
      </c>
      <c r="G57" s="9" t="s">
        <v>31</v>
      </c>
      <c r="H57" s="10">
        <f t="shared" si="37"/>
        <v>46116</v>
      </c>
      <c r="I57" s="13"/>
      <c r="J57" s="1" t="s">
        <v>2</v>
      </c>
      <c r="K57" s="1">
        <v>106</v>
      </c>
      <c r="L57" s="102">
        <v>46116</v>
      </c>
      <c r="M57" s="1" t="s">
        <v>66</v>
      </c>
      <c r="N57" s="1" t="s">
        <v>7</v>
      </c>
      <c r="O57" s="1">
        <v>367</v>
      </c>
      <c r="P57" s="1">
        <v>2</v>
      </c>
    </row>
    <row r="58" spans="2:16" s="3" customFormat="1" ht="18" customHeight="1" x14ac:dyDescent="0.25">
      <c r="B58" s="8" t="str">
        <f t="shared" si="38"/>
        <v>TBRT</v>
      </c>
      <c r="C58" s="8">
        <f t="shared" si="39"/>
        <v>106</v>
      </c>
      <c r="D58" s="9" t="s">
        <v>69</v>
      </c>
      <c r="E58" s="9" t="s">
        <v>66</v>
      </c>
      <c r="F58" s="106">
        <v>361</v>
      </c>
      <c r="G58" s="9" t="s">
        <v>31</v>
      </c>
      <c r="H58" s="10">
        <f t="shared" si="37"/>
        <v>46116</v>
      </c>
      <c r="I58" s="13"/>
      <c r="J58" s="1" t="s">
        <v>2</v>
      </c>
      <c r="K58" s="1">
        <v>106</v>
      </c>
      <c r="L58" s="102">
        <v>46116</v>
      </c>
      <c r="M58" s="1" t="s">
        <v>66</v>
      </c>
      <c r="N58" s="1" t="s">
        <v>7</v>
      </c>
      <c r="O58" s="1">
        <v>368</v>
      </c>
      <c r="P58" s="1">
        <v>2</v>
      </c>
    </row>
    <row r="59" spans="2:16" s="3" customFormat="1" ht="18" customHeight="1" x14ac:dyDescent="0.25">
      <c r="B59" s="8" t="str">
        <f t="shared" si="38"/>
        <v>TBRT</v>
      </c>
      <c r="C59" s="8">
        <f t="shared" si="39"/>
        <v>106</v>
      </c>
      <c r="D59" s="9" t="s">
        <v>69</v>
      </c>
      <c r="E59" s="9" t="s">
        <v>66</v>
      </c>
      <c r="F59" s="106">
        <v>364</v>
      </c>
      <c r="G59" s="9" t="s">
        <v>31</v>
      </c>
      <c r="H59" s="10">
        <f t="shared" si="37"/>
        <v>46116</v>
      </c>
      <c r="I59" s="13"/>
      <c r="J59" s="1" t="s">
        <v>75</v>
      </c>
      <c r="K59" s="1"/>
      <c r="L59" s="1"/>
      <c r="M59" s="1"/>
      <c r="N59" s="1"/>
      <c r="O59" s="1"/>
      <c r="P59" s="1">
        <v>80</v>
      </c>
    </row>
    <row r="60" spans="2:16" s="3" customFormat="1" ht="18" customHeight="1" x14ac:dyDescent="0.25">
      <c r="B60" s="8" t="str">
        <f t="shared" si="38"/>
        <v>TBRT</v>
      </c>
      <c r="C60" s="8">
        <f t="shared" si="39"/>
        <v>106</v>
      </c>
      <c r="D60" s="9" t="s">
        <v>69</v>
      </c>
      <c r="E60" s="9" t="s">
        <v>66</v>
      </c>
      <c r="F60" s="106">
        <v>363</v>
      </c>
      <c r="G60" s="9" t="s">
        <v>31</v>
      </c>
      <c r="H60" s="10">
        <f t="shared" si="37"/>
        <v>46116</v>
      </c>
      <c r="I60" s="13"/>
      <c r="J60" s="103"/>
      <c r="K60" s="103"/>
      <c r="L60" s="103"/>
      <c r="M60" s="103"/>
      <c r="N60" s="103"/>
      <c r="O60" s="103"/>
      <c r="P60" s="4"/>
    </row>
    <row r="61" spans="2:16" s="3" customFormat="1" ht="18" customHeight="1" x14ac:dyDescent="0.25">
      <c r="B61" s="8" t="str">
        <f t="shared" si="38"/>
        <v>TBRT</v>
      </c>
      <c r="C61" s="8">
        <f t="shared" si="39"/>
        <v>106</v>
      </c>
      <c r="D61" s="9" t="s">
        <v>69</v>
      </c>
      <c r="E61" s="9" t="s">
        <v>66</v>
      </c>
      <c r="F61" s="106">
        <v>367</v>
      </c>
      <c r="G61" s="9" t="s">
        <v>31</v>
      </c>
      <c r="H61" s="10">
        <f t="shared" si="37"/>
        <v>46116</v>
      </c>
      <c r="I61" s="13"/>
      <c r="J61" s="103"/>
      <c r="K61" s="103"/>
      <c r="L61" s="103"/>
      <c r="M61" s="103"/>
      <c r="N61" s="103"/>
      <c r="O61" s="103"/>
      <c r="P61" s="4"/>
    </row>
    <row r="62" spans="2:16" s="3" customFormat="1" ht="18" customHeight="1" x14ac:dyDescent="0.25">
      <c r="B62" s="8" t="str">
        <f t="shared" si="38"/>
        <v>TBRT</v>
      </c>
      <c r="C62" s="8">
        <f t="shared" si="39"/>
        <v>106</v>
      </c>
      <c r="D62" s="9" t="s">
        <v>69</v>
      </c>
      <c r="E62" s="9" t="s">
        <v>66</v>
      </c>
      <c r="F62" s="106">
        <v>365</v>
      </c>
      <c r="G62" s="9" t="s">
        <v>31</v>
      </c>
      <c r="H62" s="10">
        <f t="shared" si="37"/>
        <v>46116</v>
      </c>
      <c r="I62" s="13"/>
      <c r="J62" s="103"/>
      <c r="K62" s="103"/>
      <c r="L62" s="103"/>
      <c r="M62" s="103"/>
      <c r="N62" s="103"/>
      <c r="O62" s="103"/>
      <c r="P62" s="4"/>
    </row>
    <row r="63" spans="2:16" s="3" customFormat="1" ht="18" customHeight="1" x14ac:dyDescent="0.25">
      <c r="B63" s="8" t="str">
        <f t="shared" si="38"/>
        <v>TBRT</v>
      </c>
      <c r="C63" s="8">
        <f t="shared" si="39"/>
        <v>106</v>
      </c>
      <c r="D63" s="9" t="s">
        <v>69</v>
      </c>
      <c r="E63" s="9" t="s">
        <v>66</v>
      </c>
      <c r="F63" s="106">
        <v>366</v>
      </c>
      <c r="G63" s="9" t="s">
        <v>31</v>
      </c>
      <c r="H63" s="10">
        <f t="shared" si="37"/>
        <v>46116</v>
      </c>
      <c r="I63" s="13"/>
      <c r="J63" s="103"/>
      <c r="K63" s="103"/>
      <c r="L63" s="103"/>
      <c r="M63" s="103"/>
      <c r="N63" s="103"/>
      <c r="O63" s="103"/>
      <c r="P63" s="4"/>
    </row>
    <row r="64" spans="2:16" s="3" customFormat="1" ht="18" customHeight="1" x14ac:dyDescent="0.25">
      <c r="B64" s="8" t="str">
        <f t="shared" si="38"/>
        <v>TBRT</v>
      </c>
      <c r="C64" s="8">
        <f t="shared" si="39"/>
        <v>106</v>
      </c>
      <c r="D64" s="9" t="s">
        <v>74</v>
      </c>
      <c r="E64" s="9" t="s">
        <v>67</v>
      </c>
      <c r="F64" s="106">
        <v>360</v>
      </c>
      <c r="G64" s="9" t="s">
        <v>7</v>
      </c>
      <c r="H64" s="10">
        <f t="shared" si="37"/>
        <v>46116</v>
      </c>
      <c r="I64" s="13"/>
      <c r="J64" s="103"/>
      <c r="K64" s="103"/>
      <c r="L64" s="103"/>
      <c r="M64" s="103"/>
      <c r="N64" s="103"/>
      <c r="O64" s="103"/>
      <c r="P64" s="4"/>
    </row>
    <row r="65" spans="2:8" s="3" customFormat="1" ht="18" customHeight="1" x14ac:dyDescent="0.25">
      <c r="B65" s="8" t="str">
        <f t="shared" si="38"/>
        <v>TBRT</v>
      </c>
      <c r="C65" s="8">
        <f t="shared" si="39"/>
        <v>106</v>
      </c>
      <c r="D65" s="9" t="s">
        <v>74</v>
      </c>
      <c r="E65" s="9" t="s">
        <v>67</v>
      </c>
      <c r="F65" s="106">
        <v>361</v>
      </c>
      <c r="G65" s="9" t="s">
        <v>7</v>
      </c>
      <c r="H65" s="10">
        <f t="shared" si="37"/>
        <v>46116</v>
      </c>
    </row>
    <row r="66" spans="2:8" s="3" customFormat="1" ht="18" customHeight="1" x14ac:dyDescent="0.25">
      <c r="B66" s="8" t="str">
        <f t="shared" si="38"/>
        <v>TBRT</v>
      </c>
      <c r="C66" s="8">
        <f t="shared" si="39"/>
        <v>106</v>
      </c>
      <c r="D66" s="9" t="s">
        <v>74</v>
      </c>
      <c r="E66" s="9" t="s">
        <v>67</v>
      </c>
      <c r="F66" s="106">
        <v>362</v>
      </c>
      <c r="G66" s="9" t="s">
        <v>7</v>
      </c>
      <c r="H66" s="10">
        <f t="shared" si="37"/>
        <v>46116</v>
      </c>
    </row>
    <row r="67" spans="2:8" s="3" customFormat="1" ht="18" customHeight="1" x14ac:dyDescent="0.25">
      <c r="B67" s="8" t="str">
        <f t="shared" si="38"/>
        <v>TBRT</v>
      </c>
      <c r="C67" s="8">
        <f t="shared" si="39"/>
        <v>106</v>
      </c>
      <c r="D67" s="9" t="s">
        <v>74</v>
      </c>
      <c r="E67" s="9" t="s">
        <v>67</v>
      </c>
      <c r="F67" s="106">
        <v>363</v>
      </c>
      <c r="G67" s="9" t="s">
        <v>7</v>
      </c>
      <c r="H67" s="10">
        <f t="shared" si="37"/>
        <v>46116</v>
      </c>
    </row>
    <row r="68" spans="2:8" s="3" customFormat="1" ht="18" customHeight="1" x14ac:dyDescent="0.25">
      <c r="B68" s="8" t="str">
        <f t="shared" si="38"/>
        <v>TBRT</v>
      </c>
      <c r="C68" s="8">
        <f t="shared" si="39"/>
        <v>106</v>
      </c>
      <c r="D68" s="9" t="s">
        <v>74</v>
      </c>
      <c r="E68" s="9" t="s">
        <v>67</v>
      </c>
      <c r="F68" s="106">
        <v>364</v>
      </c>
      <c r="G68" s="9" t="s">
        <v>7</v>
      </c>
      <c r="H68" s="10">
        <f t="shared" si="37"/>
        <v>46116</v>
      </c>
    </row>
    <row r="69" spans="2:8" s="3" customFormat="1" ht="18" customHeight="1" x14ac:dyDescent="0.25">
      <c r="B69" s="8" t="str">
        <f t="shared" si="38"/>
        <v>TBRT</v>
      </c>
      <c r="C69" s="8">
        <f t="shared" si="39"/>
        <v>106</v>
      </c>
      <c r="D69" s="9" t="s">
        <v>74</v>
      </c>
      <c r="E69" s="9" t="s">
        <v>67</v>
      </c>
      <c r="F69" s="106">
        <v>365</v>
      </c>
      <c r="G69" s="9" t="s">
        <v>7</v>
      </c>
      <c r="H69" s="10">
        <f t="shared" si="37"/>
        <v>46116</v>
      </c>
    </row>
    <row r="70" spans="2:8" s="3" customFormat="1" ht="18" customHeight="1" x14ac:dyDescent="0.25">
      <c r="B70" s="8" t="str">
        <f t="shared" si="38"/>
        <v>TBRT</v>
      </c>
      <c r="C70" s="8">
        <f t="shared" si="39"/>
        <v>106</v>
      </c>
      <c r="D70" s="9" t="s">
        <v>74</v>
      </c>
      <c r="E70" s="9" t="s">
        <v>67</v>
      </c>
      <c r="F70" s="106">
        <v>366</v>
      </c>
      <c r="G70" s="9" t="s">
        <v>7</v>
      </c>
      <c r="H70" s="10">
        <f t="shared" si="37"/>
        <v>46116</v>
      </c>
    </row>
    <row r="71" spans="2:8" s="3" customFormat="1" ht="18" customHeight="1" x14ac:dyDescent="0.25">
      <c r="B71" s="8" t="str">
        <f t="shared" si="38"/>
        <v>TBRT</v>
      </c>
      <c r="C71" s="8">
        <f t="shared" si="39"/>
        <v>106</v>
      </c>
      <c r="D71" s="9" t="s">
        <v>74</v>
      </c>
      <c r="E71" s="9" t="s">
        <v>67</v>
      </c>
      <c r="F71" s="106">
        <v>367</v>
      </c>
      <c r="G71" s="9" t="s">
        <v>7</v>
      </c>
      <c r="H71" s="10">
        <f t="shared" si="37"/>
        <v>46116</v>
      </c>
    </row>
    <row r="72" spans="2:8" s="3" customFormat="1" ht="18" customHeight="1" x14ac:dyDescent="0.25">
      <c r="B72" s="8" t="str">
        <f t="shared" si="38"/>
        <v>TBRT</v>
      </c>
      <c r="C72" s="8">
        <f t="shared" si="39"/>
        <v>106</v>
      </c>
      <c r="D72" s="9" t="s">
        <v>74</v>
      </c>
      <c r="E72" s="9" t="s">
        <v>67</v>
      </c>
      <c r="F72" s="106">
        <v>368</v>
      </c>
      <c r="G72" s="9" t="s">
        <v>7</v>
      </c>
      <c r="H72" s="10">
        <f t="shared" si="37"/>
        <v>46116</v>
      </c>
    </row>
    <row r="73" spans="2:8" s="3" customFormat="1" ht="18" customHeight="1" x14ac:dyDescent="0.25">
      <c r="B73" s="8" t="str">
        <f t="shared" si="38"/>
        <v>TBRT</v>
      </c>
      <c r="C73" s="8">
        <f t="shared" si="39"/>
        <v>106</v>
      </c>
      <c r="D73" s="9" t="s">
        <v>74</v>
      </c>
      <c r="E73" s="9" t="s">
        <v>67</v>
      </c>
      <c r="F73" s="106">
        <v>360</v>
      </c>
      <c r="G73" s="9" t="s">
        <v>7</v>
      </c>
      <c r="H73" s="10">
        <f t="shared" si="37"/>
        <v>46116</v>
      </c>
    </row>
    <row r="74" spans="2:8" s="3" customFormat="1" ht="18" customHeight="1" x14ac:dyDescent="0.25">
      <c r="B74" s="8" t="str">
        <f t="shared" si="38"/>
        <v>TBRT</v>
      </c>
      <c r="C74" s="8">
        <f t="shared" si="39"/>
        <v>106</v>
      </c>
      <c r="D74" s="9" t="s">
        <v>74</v>
      </c>
      <c r="E74" s="9" t="s">
        <v>67</v>
      </c>
      <c r="F74" s="106">
        <v>361</v>
      </c>
      <c r="G74" s="9" t="s">
        <v>7</v>
      </c>
      <c r="H74" s="10">
        <f t="shared" si="37"/>
        <v>46116</v>
      </c>
    </row>
    <row r="75" spans="2:8" s="3" customFormat="1" ht="18" customHeight="1" x14ac:dyDescent="0.25">
      <c r="B75" s="8" t="str">
        <f t="shared" si="38"/>
        <v>TBRT</v>
      </c>
      <c r="C75" s="8">
        <f t="shared" si="39"/>
        <v>106</v>
      </c>
      <c r="D75" s="9" t="s">
        <v>74</v>
      </c>
      <c r="E75" s="9" t="s">
        <v>67</v>
      </c>
      <c r="F75" s="106">
        <v>362</v>
      </c>
      <c r="G75" s="9" t="s">
        <v>7</v>
      </c>
      <c r="H75" s="10">
        <f t="shared" si="37"/>
        <v>46116</v>
      </c>
    </row>
    <row r="76" spans="2:8" s="3" customFormat="1" ht="18" customHeight="1" x14ac:dyDescent="0.25">
      <c r="B76" s="8" t="str">
        <f t="shared" si="38"/>
        <v>TBRT</v>
      </c>
      <c r="C76" s="8">
        <f t="shared" si="39"/>
        <v>106</v>
      </c>
      <c r="D76" s="9" t="s">
        <v>74</v>
      </c>
      <c r="E76" s="9" t="s">
        <v>67</v>
      </c>
      <c r="F76" s="106">
        <v>363</v>
      </c>
      <c r="G76" s="9" t="s">
        <v>7</v>
      </c>
      <c r="H76" s="10">
        <f t="shared" si="37"/>
        <v>46116</v>
      </c>
    </row>
    <row r="77" spans="2:8" s="3" customFormat="1" ht="18" customHeight="1" x14ac:dyDescent="0.25">
      <c r="B77" s="8" t="str">
        <f t="shared" si="38"/>
        <v>TBRT</v>
      </c>
      <c r="C77" s="8">
        <f t="shared" si="39"/>
        <v>106</v>
      </c>
      <c r="D77" s="9" t="s">
        <v>74</v>
      </c>
      <c r="E77" s="9" t="s">
        <v>67</v>
      </c>
      <c r="F77" s="106">
        <v>364</v>
      </c>
      <c r="G77" s="9" t="s">
        <v>7</v>
      </c>
      <c r="H77" s="10">
        <f t="shared" si="37"/>
        <v>46116</v>
      </c>
    </row>
    <row r="78" spans="2:8" s="3" customFormat="1" ht="18" customHeight="1" x14ac:dyDescent="0.25">
      <c r="B78" s="8" t="str">
        <f t="shared" si="38"/>
        <v>TBRT</v>
      </c>
      <c r="C78" s="8">
        <f t="shared" si="39"/>
        <v>106</v>
      </c>
      <c r="D78" s="9" t="s">
        <v>74</v>
      </c>
      <c r="E78" s="9" t="s">
        <v>67</v>
      </c>
      <c r="F78" s="106">
        <v>365</v>
      </c>
      <c r="G78" s="9" t="s">
        <v>7</v>
      </c>
      <c r="H78" s="10">
        <f t="shared" si="37"/>
        <v>46116</v>
      </c>
    </row>
    <row r="79" spans="2:8" s="3" customFormat="1" ht="18" customHeight="1" x14ac:dyDescent="0.25">
      <c r="B79" s="8" t="str">
        <f t="shared" si="38"/>
        <v>TBRT</v>
      </c>
      <c r="C79" s="8">
        <f t="shared" si="39"/>
        <v>106</v>
      </c>
      <c r="D79" s="9" t="s">
        <v>74</v>
      </c>
      <c r="E79" s="9" t="s">
        <v>67</v>
      </c>
      <c r="F79" s="106">
        <v>366</v>
      </c>
      <c r="G79" s="9" t="s">
        <v>7</v>
      </c>
      <c r="H79" s="10">
        <f t="shared" si="37"/>
        <v>46116</v>
      </c>
    </row>
    <row r="80" spans="2:8" s="3" customFormat="1" ht="18" customHeight="1" x14ac:dyDescent="0.25">
      <c r="B80" s="8" t="str">
        <f t="shared" si="38"/>
        <v>TBRT</v>
      </c>
      <c r="C80" s="8">
        <f t="shared" si="39"/>
        <v>106</v>
      </c>
      <c r="D80" s="9" t="s">
        <v>74</v>
      </c>
      <c r="E80" s="9" t="s">
        <v>67</v>
      </c>
      <c r="F80" s="106">
        <v>367</v>
      </c>
      <c r="G80" s="9" t="s">
        <v>7</v>
      </c>
      <c r="H80" s="10">
        <f t="shared" si="37"/>
        <v>46116</v>
      </c>
    </row>
    <row r="81" spans="2:8" s="3" customFormat="1" ht="18" customHeight="1" x14ac:dyDescent="0.25">
      <c r="B81" s="8" t="str">
        <f t="shared" si="38"/>
        <v>TBRT</v>
      </c>
      <c r="C81" s="8">
        <f t="shared" si="39"/>
        <v>106</v>
      </c>
      <c r="D81" s="9" t="s">
        <v>74</v>
      </c>
      <c r="E81" s="9" t="s">
        <v>67</v>
      </c>
      <c r="F81" s="106">
        <v>368</v>
      </c>
      <c r="G81" s="9" t="s">
        <v>7</v>
      </c>
      <c r="H81" s="10">
        <f t="shared" si="37"/>
        <v>46116</v>
      </c>
    </row>
    <row r="82" spans="2:8" s="3" customFormat="1" ht="18" customHeight="1" x14ac:dyDescent="0.25">
      <c r="B82" s="8" t="str">
        <f t="shared" si="38"/>
        <v>TBRT</v>
      </c>
      <c r="C82" s="8">
        <f t="shared" si="39"/>
        <v>106</v>
      </c>
      <c r="D82" s="9" t="s">
        <v>74</v>
      </c>
      <c r="E82" s="9" t="s">
        <v>66</v>
      </c>
      <c r="F82" s="106">
        <v>364</v>
      </c>
      <c r="G82" s="9" t="s">
        <v>7</v>
      </c>
      <c r="H82" s="10">
        <f t="shared" si="37"/>
        <v>46116</v>
      </c>
    </row>
    <row r="83" spans="2:8" s="3" customFormat="1" ht="18" customHeight="1" x14ac:dyDescent="0.25">
      <c r="B83" s="8" t="str">
        <f t="shared" si="38"/>
        <v>TBRT</v>
      </c>
      <c r="C83" s="8">
        <f t="shared" si="39"/>
        <v>106</v>
      </c>
      <c r="D83" s="9" t="s">
        <v>74</v>
      </c>
      <c r="E83" s="9" t="s">
        <v>66</v>
      </c>
      <c r="F83" s="106">
        <v>363</v>
      </c>
      <c r="G83" s="9" t="s">
        <v>7</v>
      </c>
      <c r="H83" s="10">
        <f t="shared" si="37"/>
        <v>46116</v>
      </c>
    </row>
    <row r="84" spans="2:8" s="3" customFormat="1" ht="18" customHeight="1" x14ac:dyDescent="0.25">
      <c r="B84" s="8" t="str">
        <f t="shared" si="38"/>
        <v>TBRT</v>
      </c>
      <c r="C84" s="8">
        <f t="shared" si="39"/>
        <v>106</v>
      </c>
      <c r="D84" s="9" t="s">
        <v>74</v>
      </c>
      <c r="E84" s="9" t="s">
        <v>66</v>
      </c>
      <c r="F84" s="106">
        <v>367</v>
      </c>
      <c r="G84" s="9" t="s">
        <v>7</v>
      </c>
      <c r="H84" s="10">
        <f t="shared" si="37"/>
        <v>46116</v>
      </c>
    </row>
    <row r="85" spans="2:8" s="3" customFormat="1" ht="18" customHeight="1" x14ac:dyDescent="0.25">
      <c r="B85" s="8" t="str">
        <f t="shared" si="38"/>
        <v>TBRT</v>
      </c>
      <c r="C85" s="8">
        <f t="shared" si="39"/>
        <v>106</v>
      </c>
      <c r="D85" s="9" t="s">
        <v>74</v>
      </c>
      <c r="E85" s="9" t="s">
        <v>66</v>
      </c>
      <c r="F85" s="106">
        <v>365</v>
      </c>
      <c r="G85" s="9" t="s">
        <v>7</v>
      </c>
      <c r="H85" s="10">
        <f t="shared" si="37"/>
        <v>46116</v>
      </c>
    </row>
    <row r="86" spans="2:8" s="3" customFormat="1" ht="18" customHeight="1" x14ac:dyDescent="0.25">
      <c r="B86" s="8" t="str">
        <f t="shared" si="38"/>
        <v>TBRT</v>
      </c>
      <c r="C86" s="8">
        <f t="shared" si="39"/>
        <v>106</v>
      </c>
      <c r="D86" s="9" t="s">
        <v>74</v>
      </c>
      <c r="E86" s="9" t="s">
        <v>66</v>
      </c>
      <c r="F86" s="106">
        <v>366</v>
      </c>
      <c r="G86" s="9" t="s">
        <v>7</v>
      </c>
      <c r="H86" s="10">
        <f t="shared" si="37"/>
        <v>46116</v>
      </c>
    </row>
    <row r="87" spans="2:8" s="3" customFormat="1" ht="18" customHeight="1" x14ac:dyDescent="0.25">
      <c r="B87" s="8" t="str">
        <f t="shared" ref="B87:B101" si="40">$C$4</f>
        <v>TBRT</v>
      </c>
      <c r="C87" s="8">
        <f t="shared" ref="C87:C101" si="41">$C$1</f>
        <v>106</v>
      </c>
      <c r="D87" s="9" t="s">
        <v>74</v>
      </c>
      <c r="E87" s="9" t="s">
        <v>66</v>
      </c>
      <c r="F87" s="106">
        <v>360</v>
      </c>
      <c r="G87" s="9" t="s">
        <v>7</v>
      </c>
      <c r="H87" s="10">
        <f t="shared" ref="H87:H101" si="42">$C$3</f>
        <v>46116</v>
      </c>
    </row>
    <row r="88" spans="2:8" s="3" customFormat="1" ht="18" customHeight="1" x14ac:dyDescent="0.25">
      <c r="B88" s="8" t="str">
        <f t="shared" si="40"/>
        <v>TBRT</v>
      </c>
      <c r="C88" s="8">
        <f t="shared" si="41"/>
        <v>106</v>
      </c>
      <c r="D88" s="9" t="s">
        <v>74</v>
      </c>
      <c r="E88" s="9" t="s">
        <v>66</v>
      </c>
      <c r="F88" s="106">
        <v>368</v>
      </c>
      <c r="G88" s="9" t="s">
        <v>7</v>
      </c>
      <c r="H88" s="10">
        <f t="shared" si="42"/>
        <v>46116</v>
      </c>
    </row>
    <row r="89" spans="2:8" s="3" customFormat="1" ht="18" customHeight="1" x14ac:dyDescent="0.25">
      <c r="B89" s="8" t="str">
        <f t="shared" si="40"/>
        <v>TBRT</v>
      </c>
      <c r="C89" s="8">
        <f t="shared" si="41"/>
        <v>106</v>
      </c>
      <c r="D89" s="9" t="s">
        <v>74</v>
      </c>
      <c r="E89" s="9" t="s">
        <v>66</v>
      </c>
      <c r="F89" s="106">
        <v>362</v>
      </c>
      <c r="G89" s="9" t="s">
        <v>7</v>
      </c>
      <c r="H89" s="10">
        <f t="shared" si="42"/>
        <v>46116</v>
      </c>
    </row>
    <row r="90" spans="2:8" s="3" customFormat="1" ht="18" customHeight="1" x14ac:dyDescent="0.25">
      <c r="B90" s="8" t="str">
        <f t="shared" si="40"/>
        <v>TBRT</v>
      </c>
      <c r="C90" s="8">
        <f t="shared" si="41"/>
        <v>106</v>
      </c>
      <c r="D90" s="9" t="s">
        <v>74</v>
      </c>
      <c r="E90" s="9" t="s">
        <v>66</v>
      </c>
      <c r="F90" s="106">
        <v>361</v>
      </c>
      <c r="G90" s="9" t="s">
        <v>7</v>
      </c>
      <c r="H90" s="10">
        <f t="shared" si="42"/>
        <v>46116</v>
      </c>
    </row>
    <row r="91" spans="2:8" s="3" customFormat="1" ht="18" customHeight="1" x14ac:dyDescent="0.25">
      <c r="B91" s="8" t="str">
        <f t="shared" si="40"/>
        <v>TBRT</v>
      </c>
      <c r="C91" s="8">
        <f t="shared" si="41"/>
        <v>106</v>
      </c>
      <c r="D91" s="9" t="s">
        <v>74</v>
      </c>
      <c r="E91" s="9" t="s">
        <v>66</v>
      </c>
      <c r="F91" s="106">
        <v>364</v>
      </c>
      <c r="G91" s="9" t="s">
        <v>7</v>
      </c>
      <c r="H91" s="10">
        <f t="shared" si="42"/>
        <v>46116</v>
      </c>
    </row>
    <row r="92" spans="2:8" s="3" customFormat="1" ht="18" customHeight="1" x14ac:dyDescent="0.25">
      <c r="B92" s="8" t="str">
        <f t="shared" si="40"/>
        <v>TBRT</v>
      </c>
      <c r="C92" s="8">
        <f t="shared" si="41"/>
        <v>106</v>
      </c>
      <c r="D92" s="9" t="s">
        <v>74</v>
      </c>
      <c r="E92" s="9" t="s">
        <v>66</v>
      </c>
      <c r="F92" s="106">
        <v>363</v>
      </c>
      <c r="G92" s="9" t="s">
        <v>7</v>
      </c>
      <c r="H92" s="10">
        <f t="shared" si="42"/>
        <v>46116</v>
      </c>
    </row>
    <row r="93" spans="2:8" s="3" customFormat="1" ht="18" customHeight="1" x14ac:dyDescent="0.25">
      <c r="B93" s="8" t="str">
        <f t="shared" si="40"/>
        <v>TBRT</v>
      </c>
      <c r="C93" s="8">
        <f t="shared" si="41"/>
        <v>106</v>
      </c>
      <c r="D93" s="9" t="s">
        <v>74</v>
      </c>
      <c r="E93" s="9" t="s">
        <v>66</v>
      </c>
      <c r="F93" s="106">
        <v>367</v>
      </c>
      <c r="G93" s="9" t="s">
        <v>7</v>
      </c>
      <c r="H93" s="10">
        <f t="shared" si="42"/>
        <v>46116</v>
      </c>
    </row>
    <row r="94" spans="2:8" s="3" customFormat="1" ht="18" customHeight="1" x14ac:dyDescent="0.25">
      <c r="B94" s="8" t="str">
        <f t="shared" si="40"/>
        <v>TBRT</v>
      </c>
      <c r="C94" s="8">
        <f t="shared" si="41"/>
        <v>106</v>
      </c>
      <c r="D94" s="9" t="s">
        <v>74</v>
      </c>
      <c r="E94" s="9" t="s">
        <v>66</v>
      </c>
      <c r="F94" s="106">
        <v>365</v>
      </c>
      <c r="G94" s="9" t="s">
        <v>7</v>
      </c>
      <c r="H94" s="10">
        <f t="shared" si="42"/>
        <v>46116</v>
      </c>
    </row>
    <row r="95" spans="2:8" s="3" customFormat="1" ht="18" customHeight="1" x14ac:dyDescent="0.25">
      <c r="B95" s="8" t="str">
        <f t="shared" si="40"/>
        <v>TBRT</v>
      </c>
      <c r="C95" s="8">
        <f t="shared" si="41"/>
        <v>106</v>
      </c>
      <c r="D95" s="9" t="s">
        <v>74</v>
      </c>
      <c r="E95" s="9" t="s">
        <v>66</v>
      </c>
      <c r="F95" s="106">
        <v>366</v>
      </c>
      <c r="G95" s="9" t="s">
        <v>7</v>
      </c>
      <c r="H95" s="10">
        <f t="shared" si="42"/>
        <v>46116</v>
      </c>
    </row>
    <row r="96" spans="2:8" s="3" customFormat="1" ht="18" customHeight="1" x14ac:dyDescent="0.25">
      <c r="B96" s="8" t="str">
        <f t="shared" si="40"/>
        <v>TBRT</v>
      </c>
      <c r="C96" s="8">
        <f t="shared" si="41"/>
        <v>106</v>
      </c>
      <c r="D96" s="9" t="s">
        <v>74</v>
      </c>
      <c r="E96" s="9" t="s">
        <v>66</v>
      </c>
      <c r="F96" s="106">
        <v>360</v>
      </c>
      <c r="G96" s="9" t="s">
        <v>7</v>
      </c>
      <c r="H96" s="10">
        <f t="shared" si="42"/>
        <v>46116</v>
      </c>
    </row>
    <row r="97" spans="2:8" s="3" customFormat="1" ht="18" customHeight="1" x14ac:dyDescent="0.25">
      <c r="B97" s="8" t="str">
        <f t="shared" si="40"/>
        <v>TBRT</v>
      </c>
      <c r="C97" s="8">
        <f t="shared" si="41"/>
        <v>106</v>
      </c>
      <c r="D97" s="9" t="s">
        <v>74</v>
      </c>
      <c r="E97" s="9" t="s">
        <v>66</v>
      </c>
      <c r="F97" s="106">
        <v>368</v>
      </c>
      <c r="G97" s="9" t="s">
        <v>7</v>
      </c>
      <c r="H97" s="10">
        <f t="shared" si="42"/>
        <v>46116</v>
      </c>
    </row>
    <row r="98" spans="2:8" s="3" customFormat="1" ht="18" customHeight="1" x14ac:dyDescent="0.25">
      <c r="B98" s="8" t="str">
        <f t="shared" si="40"/>
        <v>TBRT</v>
      </c>
      <c r="C98" s="8">
        <f t="shared" si="41"/>
        <v>106</v>
      </c>
      <c r="D98" s="9" t="s">
        <v>74</v>
      </c>
      <c r="E98" s="9" t="s">
        <v>66</v>
      </c>
      <c r="F98" s="106">
        <v>362</v>
      </c>
      <c r="G98" s="9" t="s">
        <v>7</v>
      </c>
      <c r="H98" s="10">
        <f t="shared" si="42"/>
        <v>46116</v>
      </c>
    </row>
    <row r="99" spans="2:8" s="3" customFormat="1" ht="18" customHeight="1" x14ac:dyDescent="0.25">
      <c r="B99" s="8" t="str">
        <f t="shared" si="40"/>
        <v>TBRT</v>
      </c>
      <c r="C99" s="8">
        <f t="shared" si="41"/>
        <v>106</v>
      </c>
      <c r="D99" s="9" t="s">
        <v>74</v>
      </c>
      <c r="E99" s="9" t="s">
        <v>66</v>
      </c>
      <c r="F99" s="106">
        <v>361</v>
      </c>
      <c r="G99" s="9" t="s">
        <v>7</v>
      </c>
      <c r="H99" s="10">
        <f t="shared" si="42"/>
        <v>46116</v>
      </c>
    </row>
    <row r="100" spans="2:8" s="3" customFormat="1" ht="18" customHeight="1" x14ac:dyDescent="0.25">
      <c r="B100" s="8" t="str">
        <f t="shared" si="40"/>
        <v>TBRT</v>
      </c>
      <c r="C100" s="8">
        <f t="shared" si="41"/>
        <v>106</v>
      </c>
      <c r="D100" s="9" t="s">
        <v>74</v>
      </c>
      <c r="E100" s="9" t="s">
        <v>66</v>
      </c>
      <c r="F100" s="106">
        <v>364</v>
      </c>
      <c r="G100" s="9" t="s">
        <v>7</v>
      </c>
      <c r="H100" s="10">
        <f t="shared" si="42"/>
        <v>46116</v>
      </c>
    </row>
    <row r="101" spans="2:8" s="3" customFormat="1" ht="18" customHeight="1" x14ac:dyDescent="0.25">
      <c r="B101" s="8" t="str">
        <f t="shared" si="40"/>
        <v>TBRT</v>
      </c>
      <c r="C101" s="8">
        <f t="shared" si="41"/>
        <v>106</v>
      </c>
      <c r="D101" s="9" t="s">
        <v>74</v>
      </c>
      <c r="E101" s="9" t="s">
        <v>66</v>
      </c>
      <c r="F101" s="106">
        <v>363</v>
      </c>
      <c r="G101" s="9" t="s">
        <v>7</v>
      </c>
      <c r="H101" s="10">
        <f t="shared" si="42"/>
        <v>46116</v>
      </c>
    </row>
  </sheetData>
  <autoFilter ref="B21:H101" xr:uid="{00000000-0009-0000-0000-000000000000}"/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CF98"/>
  <sheetViews>
    <sheetView showGridLines="0" tabSelected="1" zoomScale="75" zoomScaleNormal="75" zoomScaleSheetLayoutView="70" workbookViewId="0">
      <pane xSplit="2" topLeftCell="C1" activePane="topRight" state="frozen"/>
      <selection activeCell="A30" activeCellId="5" sqref="A5:XFD5 A13:XFD13 A17:XFD17 A22:XFD22 A27:XFD27 A30:XFD30"/>
      <selection pane="topRight" activeCell="E13" sqref="E13"/>
    </sheetView>
  </sheetViews>
  <sheetFormatPr defaultColWidth="12.59765625" defaultRowHeight="18" customHeight="1" outlineLevelRow="1" x14ac:dyDescent="0.25"/>
  <cols>
    <col min="1" max="1" width="2.19921875" style="116" customWidth="1"/>
    <col min="2" max="2" width="20.19921875" style="115" customWidth="1"/>
    <col min="3" max="3" width="8.59765625" style="115" customWidth="1"/>
    <col min="4" max="4" width="11.19921875" style="115" customWidth="1"/>
    <col min="5" max="5" width="11" style="115" customWidth="1"/>
    <col min="6" max="6" width="9.69921875" style="115" customWidth="1"/>
    <col min="7" max="83" width="8.69921875" style="115" customWidth="1"/>
    <col min="84" max="84" width="2.19921875" style="116" customWidth="1"/>
    <col min="85" max="16384" width="12.59765625" style="115"/>
  </cols>
  <sheetData>
    <row r="1" spans="1:84" s="110" customFormat="1" ht="18" customHeight="1" thickBot="1" x14ac:dyDescent="0.3">
      <c r="A1" s="107"/>
      <c r="B1" s="108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109"/>
      <c r="AG1" s="109"/>
      <c r="AH1" s="109"/>
      <c r="AI1" s="109"/>
      <c r="AJ1" s="109"/>
      <c r="AK1" s="109"/>
      <c r="AL1" s="109"/>
      <c r="AM1" s="109"/>
      <c r="AN1" s="109"/>
      <c r="AO1" s="109"/>
      <c r="AP1" s="109"/>
      <c r="AQ1" s="109"/>
      <c r="AR1" s="109"/>
      <c r="AS1" s="109"/>
      <c r="AT1" s="109"/>
      <c r="AU1" s="109"/>
      <c r="AV1" s="109"/>
      <c r="AW1" s="109"/>
      <c r="AX1" s="109"/>
      <c r="AY1" s="109"/>
      <c r="CF1" s="107"/>
    </row>
    <row r="2" spans="1:84" s="112" customFormat="1" ht="21.75" customHeight="1" x14ac:dyDescent="0.25">
      <c r="A2" s="111"/>
      <c r="B2" s="138" t="str">
        <f>Input!$B$1 &amp;"" &amp;Input!$C$1 &amp;": " &amp;Input!$C$2</f>
        <v>Route 106: Camps Bay (Clockwise) - Civic Centre</v>
      </c>
      <c r="C2" s="139"/>
      <c r="D2" s="139"/>
      <c r="E2" s="140"/>
      <c r="F2" s="140"/>
      <c r="G2" s="139"/>
      <c r="H2" s="139"/>
      <c r="I2" s="139"/>
      <c r="J2" s="139"/>
      <c r="K2" s="139"/>
      <c r="L2" s="140"/>
      <c r="M2" s="139"/>
      <c r="N2" s="139"/>
      <c r="O2" s="140"/>
      <c r="P2" s="139"/>
      <c r="Q2" s="139"/>
      <c r="R2" s="140"/>
      <c r="S2" s="139"/>
      <c r="T2" s="139"/>
      <c r="U2" s="140"/>
      <c r="V2" s="139"/>
      <c r="W2" s="139"/>
      <c r="X2" s="140"/>
      <c r="Y2" s="139"/>
      <c r="Z2" s="139"/>
      <c r="AA2" s="140"/>
      <c r="AB2" s="139"/>
      <c r="AC2" s="139"/>
      <c r="AD2" s="140"/>
      <c r="AE2" s="139"/>
      <c r="AF2" s="139"/>
      <c r="AG2" s="140"/>
      <c r="AH2" s="139"/>
      <c r="AI2" s="139"/>
      <c r="AJ2" s="140"/>
      <c r="AK2" s="139"/>
      <c r="AL2" s="139"/>
      <c r="AM2" s="140"/>
      <c r="AN2" s="139"/>
      <c r="AO2" s="139"/>
      <c r="AP2" s="140"/>
      <c r="AQ2" s="139"/>
      <c r="AR2" s="139"/>
      <c r="AS2" s="140"/>
      <c r="AT2" s="139"/>
      <c r="AU2" s="139"/>
      <c r="AV2" s="140"/>
      <c r="AW2" s="139"/>
      <c r="AX2" s="139"/>
      <c r="AY2" s="140"/>
      <c r="AZ2" s="140"/>
      <c r="BA2" s="140"/>
      <c r="BB2" s="140"/>
      <c r="BC2" s="140"/>
      <c r="BD2" s="140"/>
      <c r="BE2" s="140"/>
      <c r="BF2" s="140"/>
      <c r="BG2" s="140"/>
      <c r="BH2" s="140"/>
      <c r="BI2" s="140"/>
      <c r="BJ2" s="140"/>
      <c r="BK2" s="140"/>
      <c r="BL2" s="140"/>
      <c r="BM2" s="140"/>
      <c r="BN2" s="140"/>
      <c r="BO2" s="140"/>
      <c r="BP2" s="140"/>
      <c r="BQ2" s="140"/>
      <c r="BR2" s="140"/>
      <c r="BS2" s="140"/>
      <c r="BT2" s="140"/>
      <c r="BU2" s="140"/>
      <c r="BV2" s="140"/>
      <c r="BW2" s="140"/>
      <c r="BX2" s="140"/>
      <c r="BY2" s="140"/>
      <c r="BZ2" s="140"/>
      <c r="CA2" s="140"/>
      <c r="CB2" s="147"/>
      <c r="CC2" s="136"/>
      <c r="CD2" s="136"/>
      <c r="CE2" s="136"/>
      <c r="CF2" s="111"/>
    </row>
    <row r="3" spans="1:84" s="114" customFormat="1" ht="21.75" customHeight="1" x14ac:dyDescent="0.25">
      <c r="A3" s="113"/>
      <c r="B3" s="141" t="str">
        <f>Input!$B$3 &amp;" " &amp;TEXT(Input!$C$3,"dd mmm yyyy")</f>
        <v>Timetable effective 04 Apr 2026</v>
      </c>
      <c r="C3" s="142"/>
      <c r="D3" s="142"/>
      <c r="E3" s="148"/>
      <c r="F3" s="148"/>
      <c r="G3" s="142"/>
      <c r="H3" s="142"/>
      <c r="I3" s="143"/>
      <c r="J3" s="142"/>
      <c r="K3" s="143"/>
      <c r="L3" s="148"/>
      <c r="M3" s="142"/>
      <c r="N3" s="142"/>
      <c r="O3" s="148"/>
      <c r="P3" s="142"/>
      <c r="Q3" s="142"/>
      <c r="R3" s="148"/>
      <c r="S3" s="142"/>
      <c r="T3" s="142"/>
      <c r="U3" s="148"/>
      <c r="V3" s="142"/>
      <c r="W3" s="142"/>
      <c r="X3" s="148"/>
      <c r="Y3" s="142"/>
      <c r="Z3" s="142"/>
      <c r="AA3" s="148"/>
      <c r="AB3" s="142"/>
      <c r="AC3" s="142"/>
      <c r="AD3" s="148"/>
      <c r="AE3" s="142"/>
      <c r="AF3" s="142"/>
      <c r="AG3" s="148"/>
      <c r="AH3" s="142"/>
      <c r="AI3" s="142"/>
      <c r="AJ3" s="148"/>
      <c r="AK3" s="142"/>
      <c r="AL3" s="142"/>
      <c r="AM3" s="148"/>
      <c r="AN3" s="142"/>
      <c r="AO3" s="142"/>
      <c r="AP3" s="148"/>
      <c r="AQ3" s="142"/>
      <c r="AR3" s="142"/>
      <c r="AS3" s="148"/>
      <c r="AT3" s="142"/>
      <c r="AU3" s="142"/>
      <c r="AV3" s="148"/>
      <c r="AW3" s="142"/>
      <c r="AX3" s="142"/>
      <c r="AY3" s="148"/>
      <c r="AZ3" s="148"/>
      <c r="BA3" s="148"/>
      <c r="BB3" s="148"/>
      <c r="BC3" s="148"/>
      <c r="BD3" s="148"/>
      <c r="BE3" s="148"/>
      <c r="BF3" s="148"/>
      <c r="BG3" s="148"/>
      <c r="BH3" s="148"/>
      <c r="BI3" s="148"/>
      <c r="BJ3" s="148"/>
      <c r="BK3" s="148"/>
      <c r="BL3" s="148"/>
      <c r="BM3" s="148"/>
      <c r="BN3" s="148"/>
      <c r="BO3" s="148"/>
      <c r="BP3" s="148"/>
      <c r="BQ3" s="148"/>
      <c r="BR3" s="148"/>
      <c r="BS3" s="148"/>
      <c r="BT3" s="148"/>
      <c r="BU3" s="148"/>
      <c r="BV3" s="148"/>
      <c r="BW3" s="148"/>
      <c r="BX3" s="148"/>
      <c r="BY3" s="148"/>
      <c r="BZ3" s="148"/>
      <c r="CA3" s="148"/>
      <c r="CB3" s="149"/>
      <c r="CC3" s="137"/>
      <c r="CD3" s="137"/>
      <c r="CE3" s="137"/>
      <c r="CF3" s="113"/>
    </row>
    <row r="4" spans="1:84" s="112" customFormat="1" ht="21.75" customHeight="1" thickBot="1" x14ac:dyDescent="0.3">
      <c r="A4" s="111"/>
      <c r="B4" s="144" t="s">
        <v>64</v>
      </c>
      <c r="C4" s="145"/>
      <c r="D4" s="145"/>
      <c r="E4" s="146"/>
      <c r="F4" s="146"/>
      <c r="G4" s="145"/>
      <c r="H4" s="145"/>
      <c r="I4" s="145"/>
      <c r="J4" s="145"/>
      <c r="K4" s="145"/>
      <c r="L4" s="145"/>
      <c r="M4" s="145"/>
      <c r="N4" s="145"/>
      <c r="O4" s="146"/>
      <c r="P4" s="145"/>
      <c r="Q4" s="145"/>
      <c r="R4" s="146"/>
      <c r="S4" s="145"/>
      <c r="T4" s="145"/>
      <c r="U4" s="146"/>
      <c r="V4" s="145"/>
      <c r="W4" s="145"/>
      <c r="X4" s="146"/>
      <c r="Y4" s="145"/>
      <c r="Z4" s="145"/>
      <c r="AA4" s="146"/>
      <c r="AB4" s="145"/>
      <c r="AC4" s="145"/>
      <c r="AD4" s="146"/>
      <c r="AE4" s="145"/>
      <c r="AF4" s="145"/>
      <c r="AG4" s="146"/>
      <c r="AH4" s="145"/>
      <c r="AI4" s="145"/>
      <c r="AJ4" s="146"/>
      <c r="AK4" s="145"/>
      <c r="AL4" s="145"/>
      <c r="AM4" s="146"/>
      <c r="AN4" s="145"/>
      <c r="AO4" s="145"/>
      <c r="AP4" s="146"/>
      <c r="AQ4" s="145"/>
      <c r="AR4" s="145"/>
      <c r="AS4" s="146"/>
      <c r="AT4" s="145"/>
      <c r="AU4" s="145"/>
      <c r="AV4" s="146"/>
      <c r="AW4" s="145"/>
      <c r="AX4" s="145"/>
      <c r="AY4" s="146"/>
      <c r="AZ4" s="146"/>
      <c r="BA4" s="146"/>
      <c r="BB4" s="146"/>
      <c r="BC4" s="146"/>
      <c r="BD4" s="146"/>
      <c r="BE4" s="146"/>
      <c r="BF4" s="146"/>
      <c r="BG4" s="146"/>
      <c r="BH4" s="146"/>
      <c r="BI4" s="146"/>
      <c r="BJ4" s="146"/>
      <c r="BK4" s="146"/>
      <c r="BL4" s="146"/>
      <c r="BM4" s="146"/>
      <c r="BN4" s="146"/>
      <c r="BO4" s="146"/>
      <c r="BP4" s="146"/>
      <c r="BQ4" s="146"/>
      <c r="BR4" s="146"/>
      <c r="BS4" s="146"/>
      <c r="BT4" s="146"/>
      <c r="BU4" s="146"/>
      <c r="BV4" s="146"/>
      <c r="BW4" s="146"/>
      <c r="BX4" s="146"/>
      <c r="BY4" s="146"/>
      <c r="BZ4" s="146"/>
      <c r="CA4" s="146"/>
      <c r="CB4" s="150"/>
      <c r="CC4" s="136"/>
      <c r="CD4" s="136"/>
      <c r="CE4" s="136"/>
      <c r="CF4" s="111"/>
    </row>
    <row r="5" spans="1:84" ht="18" customHeight="1" x14ac:dyDescent="0.25">
      <c r="A5" s="107"/>
      <c r="AA5" s="116"/>
      <c r="AB5" s="116"/>
      <c r="AC5" s="116"/>
      <c r="AD5" s="116"/>
      <c r="AE5" s="116"/>
      <c r="AF5" s="116"/>
      <c r="AG5" s="116"/>
      <c r="AH5" s="116"/>
      <c r="AI5" s="116"/>
      <c r="CF5" s="107"/>
    </row>
    <row r="6" spans="1:84" s="118" customFormat="1" ht="21" customHeight="1" x14ac:dyDescent="0.25">
      <c r="A6" s="115"/>
      <c r="B6" s="124" t="s">
        <v>31</v>
      </c>
      <c r="C6" s="123" t="s">
        <v>5</v>
      </c>
      <c r="D6" s="125">
        <v>0.23611111111111113</v>
      </c>
      <c r="E6" s="125">
        <v>0.24236111111111111</v>
      </c>
      <c r="F6" s="125">
        <v>0.24861111111111112</v>
      </c>
      <c r="G6" s="125">
        <v>0.25486111111111109</v>
      </c>
      <c r="H6" s="125">
        <v>0.26111111111111113</v>
      </c>
      <c r="I6" s="125">
        <v>0.2673611111111111</v>
      </c>
      <c r="J6" s="125">
        <v>0.27361111111111108</v>
      </c>
      <c r="K6" s="125">
        <v>0.27986111111111112</v>
      </c>
      <c r="L6" s="125">
        <v>0.28611111111111115</v>
      </c>
      <c r="M6" s="125">
        <v>0.29236111111111113</v>
      </c>
      <c r="N6" s="125">
        <v>0.2986111111111111</v>
      </c>
      <c r="O6" s="125">
        <v>0.30486111111111108</v>
      </c>
      <c r="P6" s="125">
        <v>0.31111111111111112</v>
      </c>
      <c r="Q6" s="125">
        <v>0.31736111111111115</v>
      </c>
      <c r="R6" s="125">
        <v>0.32361111111111113</v>
      </c>
      <c r="S6" s="125">
        <v>0.3298611111111111</v>
      </c>
      <c r="T6" s="125">
        <v>0.33611111111111108</v>
      </c>
      <c r="U6" s="125">
        <v>0.34236111111111112</v>
      </c>
      <c r="V6" s="125">
        <v>0.34861111111111115</v>
      </c>
      <c r="W6" s="125">
        <v>0.35486111111111113</v>
      </c>
      <c r="X6" s="125">
        <v>0.3611111111111111</v>
      </c>
      <c r="Y6" s="125">
        <v>0.36736111111111108</v>
      </c>
      <c r="Z6" s="125">
        <v>0.37361111111111112</v>
      </c>
      <c r="AA6" s="125">
        <v>0.37986111111111115</v>
      </c>
      <c r="AB6" s="125">
        <v>0.38611111111111113</v>
      </c>
      <c r="AC6" s="125">
        <v>0.39583333333333331</v>
      </c>
      <c r="AD6" s="125">
        <v>0.40833333333333338</v>
      </c>
      <c r="AE6" s="125">
        <v>0.42083333333333334</v>
      </c>
      <c r="AF6" s="125">
        <v>0.43333333333333335</v>
      </c>
      <c r="AG6" s="125">
        <v>0.44305555555555554</v>
      </c>
      <c r="AH6" s="125">
        <v>0.45208333333333334</v>
      </c>
      <c r="AI6" s="125">
        <v>0.46458333333333335</v>
      </c>
      <c r="AJ6" s="125">
        <v>0.4770833333333333</v>
      </c>
      <c r="AK6" s="125">
        <v>0.48958333333333331</v>
      </c>
      <c r="AL6" s="125">
        <v>0.4993055555555555</v>
      </c>
      <c r="AM6" s="125">
        <v>0.5083333333333333</v>
      </c>
      <c r="AN6" s="125">
        <v>0.52083333333333337</v>
      </c>
      <c r="AO6" s="125">
        <v>0.53333333333333333</v>
      </c>
      <c r="AP6" s="125">
        <v>0.54583333333333328</v>
      </c>
      <c r="AQ6" s="125">
        <v>0.55555555555555558</v>
      </c>
      <c r="AR6" s="125">
        <v>0.56458333333333333</v>
      </c>
      <c r="AS6" s="125">
        <v>0.57708333333333328</v>
      </c>
      <c r="AT6" s="125">
        <v>0.58958333333333335</v>
      </c>
      <c r="AU6" s="125">
        <v>0.59930555555555554</v>
      </c>
      <c r="AV6" s="125">
        <v>0.60555555555555551</v>
      </c>
      <c r="AW6" s="125">
        <v>0.6118055555555556</v>
      </c>
      <c r="AX6" s="125">
        <v>0.61805555555555558</v>
      </c>
      <c r="AY6" s="125">
        <v>0.62430555555555556</v>
      </c>
      <c r="AZ6" s="125">
        <v>0.63055555555555554</v>
      </c>
      <c r="BA6" s="125">
        <v>0.63680555555555551</v>
      </c>
      <c r="BB6" s="125">
        <v>0.6430555555555556</v>
      </c>
      <c r="BC6" s="125">
        <v>0.64930555555555558</v>
      </c>
      <c r="BD6" s="125">
        <v>0.65555555555555556</v>
      </c>
      <c r="BE6" s="125">
        <v>0.66180555555555554</v>
      </c>
      <c r="BF6" s="125">
        <v>0.66805555555555562</v>
      </c>
      <c r="BG6" s="125">
        <v>0.6743055555555556</v>
      </c>
      <c r="BH6" s="125">
        <v>0.68055555555555547</v>
      </c>
      <c r="BI6" s="125">
        <v>0.68680555555555556</v>
      </c>
      <c r="BJ6" s="125">
        <v>0.69305555555555554</v>
      </c>
      <c r="BK6" s="125">
        <v>0.69930555555555562</v>
      </c>
      <c r="BL6" s="125">
        <v>0.7055555555555556</v>
      </c>
      <c r="BM6" s="125">
        <v>0.71180555555555547</v>
      </c>
      <c r="BN6" s="125">
        <v>0.71805555555555556</v>
      </c>
      <c r="BO6" s="125">
        <v>0.72430555555555554</v>
      </c>
      <c r="BP6" s="125">
        <v>0.73055555555555562</v>
      </c>
      <c r="BQ6" s="125">
        <v>0.7368055555555556</v>
      </c>
      <c r="BR6" s="125">
        <v>0.74305555555555547</v>
      </c>
      <c r="BS6" s="125">
        <v>0.74930555555555556</v>
      </c>
      <c r="BT6" s="125">
        <v>0.75555555555555554</v>
      </c>
      <c r="BU6" s="125">
        <v>0.76180555555555562</v>
      </c>
      <c r="BV6" s="125">
        <v>0.7680555555555556</v>
      </c>
      <c r="BW6" s="125">
        <v>0.77430555555555547</v>
      </c>
      <c r="BX6" s="125">
        <v>0.78055555555555556</v>
      </c>
      <c r="BY6" s="125">
        <v>0.79305555555555562</v>
      </c>
      <c r="BZ6" s="125">
        <v>0.80555555555555547</v>
      </c>
      <c r="CA6" s="125">
        <v>0.81805555555555554</v>
      </c>
      <c r="CB6" s="125">
        <v>0.8305555555555556</v>
      </c>
      <c r="CC6" s="115"/>
    </row>
    <row r="7" spans="1:84" s="107" customFormat="1" ht="22.2" customHeight="1" x14ac:dyDescent="0.25">
      <c r="A7" s="115"/>
      <c r="B7" s="119" t="s">
        <v>8</v>
      </c>
      <c r="C7" s="120" t="s">
        <v>5</v>
      </c>
      <c r="D7" s="121">
        <v>0.2388888888888889</v>
      </c>
      <c r="E7" s="121">
        <v>0.24513888888888888</v>
      </c>
      <c r="F7" s="121">
        <v>0.25138888888888888</v>
      </c>
      <c r="G7" s="121">
        <v>0.25763888888888892</v>
      </c>
      <c r="H7" s="121">
        <v>0.2638888888888889</v>
      </c>
      <c r="I7" s="121">
        <v>0.27013888888888887</v>
      </c>
      <c r="J7" s="121">
        <v>0.27638888888888885</v>
      </c>
      <c r="K7" s="121">
        <v>0.28263888888888888</v>
      </c>
      <c r="L7" s="121">
        <v>0.28888888888888892</v>
      </c>
      <c r="M7" s="121">
        <v>0.2951388888888889</v>
      </c>
      <c r="N7" s="121">
        <v>0.30138888888888887</v>
      </c>
      <c r="O7" s="121">
        <v>0.30763888888888891</v>
      </c>
      <c r="P7" s="121">
        <v>0.31388888888888888</v>
      </c>
      <c r="Q7" s="121">
        <v>0.32013888888888892</v>
      </c>
      <c r="R7" s="121">
        <v>0.3263888888888889</v>
      </c>
      <c r="S7" s="121">
        <v>0.33263888888888887</v>
      </c>
      <c r="T7" s="121">
        <v>0.33888888888888885</v>
      </c>
      <c r="U7" s="121">
        <v>0.34513888888888888</v>
      </c>
      <c r="V7" s="121">
        <v>0.35138888888888892</v>
      </c>
      <c r="W7" s="121">
        <v>0.3576388888888889</v>
      </c>
      <c r="X7" s="121">
        <v>0.36388888888888887</v>
      </c>
      <c r="Y7" s="121">
        <v>0.37013888888888885</v>
      </c>
      <c r="Z7" s="121">
        <v>0.37638888888888888</v>
      </c>
      <c r="AA7" s="121">
        <v>0.38263888888888892</v>
      </c>
      <c r="AB7" s="121">
        <v>0.3888888888888889</v>
      </c>
      <c r="AC7" s="121">
        <v>0.39861111111111108</v>
      </c>
      <c r="AD7" s="121">
        <v>0.41111111111111115</v>
      </c>
      <c r="AE7" s="121">
        <v>0.4236111111111111</v>
      </c>
      <c r="AF7" s="121">
        <v>0.43611111111111112</v>
      </c>
      <c r="AG7" s="121">
        <v>0.4458333333333333</v>
      </c>
      <c r="AH7" s="121">
        <v>0.4548611111111111</v>
      </c>
      <c r="AI7" s="121">
        <v>0.46736111111111112</v>
      </c>
      <c r="AJ7" s="121">
        <v>0.47986111111111113</v>
      </c>
      <c r="AK7" s="121">
        <v>0.49236111111111108</v>
      </c>
      <c r="AL7" s="121">
        <v>0.50208333333333333</v>
      </c>
      <c r="AM7" s="121">
        <v>0.51111111111111118</v>
      </c>
      <c r="AN7" s="121">
        <v>0.52361111111111114</v>
      </c>
      <c r="AO7" s="121">
        <v>0.53611111111111109</v>
      </c>
      <c r="AP7" s="121">
        <v>0.54861111111111105</v>
      </c>
      <c r="AQ7" s="121">
        <v>0.55833333333333335</v>
      </c>
      <c r="AR7" s="121">
        <v>0.56736111111111109</v>
      </c>
      <c r="AS7" s="121">
        <v>0.57986111111111105</v>
      </c>
      <c r="AT7" s="122">
        <v>0.59236111111111112</v>
      </c>
      <c r="AU7" s="122">
        <v>0.6020833333333333</v>
      </c>
      <c r="AV7" s="122">
        <v>0.60833333333333328</v>
      </c>
      <c r="AW7" s="122">
        <v>0.61458333333333337</v>
      </c>
      <c r="AX7" s="122">
        <v>0.62083333333333335</v>
      </c>
      <c r="AY7" s="122">
        <v>0.62708333333333333</v>
      </c>
      <c r="AZ7" s="122">
        <v>0.6333333333333333</v>
      </c>
      <c r="BA7" s="122">
        <v>0.63958333333333328</v>
      </c>
      <c r="BB7" s="122">
        <v>0.64583333333333337</v>
      </c>
      <c r="BC7" s="122">
        <v>0.65208333333333335</v>
      </c>
      <c r="BD7" s="122">
        <v>0.65833333333333333</v>
      </c>
      <c r="BE7" s="122">
        <v>0.6645833333333333</v>
      </c>
      <c r="BF7" s="122">
        <v>0.67083333333333339</v>
      </c>
      <c r="BG7" s="122">
        <v>0.67708333333333337</v>
      </c>
      <c r="BH7" s="122">
        <v>0.68333333333333324</v>
      </c>
      <c r="BI7" s="122">
        <v>0.68958333333333333</v>
      </c>
      <c r="BJ7" s="122">
        <v>0.6958333333333333</v>
      </c>
      <c r="BK7" s="122">
        <v>0.70208333333333339</v>
      </c>
      <c r="BL7" s="122">
        <v>0.70833333333333337</v>
      </c>
      <c r="BM7" s="122">
        <v>0.71458333333333324</v>
      </c>
      <c r="BN7" s="122">
        <v>0.72083333333333333</v>
      </c>
      <c r="BO7" s="122">
        <v>0.7270833333333333</v>
      </c>
      <c r="BP7" s="122">
        <v>0.73333333333333339</v>
      </c>
      <c r="BQ7" s="122">
        <v>0.73958333333333337</v>
      </c>
      <c r="BR7" s="122">
        <v>0.74583333333333324</v>
      </c>
      <c r="BS7" s="122">
        <v>0.75208333333333333</v>
      </c>
      <c r="BT7" s="122">
        <v>0.7583333333333333</v>
      </c>
      <c r="BU7" s="122">
        <v>0.76458333333333339</v>
      </c>
      <c r="BV7" s="122">
        <v>0.77083333333333337</v>
      </c>
      <c r="BW7" s="122">
        <v>0.77708333333333324</v>
      </c>
      <c r="BX7" s="122">
        <v>0.78333333333333333</v>
      </c>
      <c r="BY7" s="122">
        <v>0.79583333333333339</v>
      </c>
      <c r="BZ7" s="122">
        <v>0.80833333333333324</v>
      </c>
      <c r="CA7" s="122">
        <v>0.8208333333333333</v>
      </c>
      <c r="CB7" s="122">
        <v>0.83333333333333337</v>
      </c>
      <c r="CC7" s="115"/>
    </row>
    <row r="8" spans="1:84" s="107" customFormat="1" ht="18" customHeight="1" x14ac:dyDescent="0.25">
      <c r="A8" s="115"/>
      <c r="B8" s="119" t="s">
        <v>32</v>
      </c>
      <c r="C8" s="120" t="s">
        <v>5</v>
      </c>
      <c r="D8" s="121">
        <v>0.24236111111111111</v>
      </c>
      <c r="E8" s="121">
        <v>0.24861111111111112</v>
      </c>
      <c r="F8" s="121">
        <v>0.25486111111111109</v>
      </c>
      <c r="G8" s="121">
        <v>0.26111111111111113</v>
      </c>
      <c r="H8" s="121">
        <v>0.2673611111111111</v>
      </c>
      <c r="I8" s="121">
        <v>0.27361111111111108</v>
      </c>
      <c r="J8" s="121">
        <v>0.27986111111111112</v>
      </c>
      <c r="K8" s="121">
        <v>0.28611111111111115</v>
      </c>
      <c r="L8" s="121">
        <v>0.29236111111111113</v>
      </c>
      <c r="M8" s="121">
        <v>0.2986111111111111</v>
      </c>
      <c r="N8" s="121">
        <v>0.30486111111111108</v>
      </c>
      <c r="O8" s="121">
        <v>0.31111111111111112</v>
      </c>
      <c r="P8" s="121">
        <v>0.31736111111111115</v>
      </c>
      <c r="Q8" s="121">
        <v>0.32361111111111113</v>
      </c>
      <c r="R8" s="121">
        <v>0.3298611111111111</v>
      </c>
      <c r="S8" s="121">
        <v>0.33611111111111108</v>
      </c>
      <c r="T8" s="121">
        <v>0.34236111111111112</v>
      </c>
      <c r="U8" s="121">
        <v>0.34861111111111115</v>
      </c>
      <c r="V8" s="121">
        <v>0.35486111111111113</v>
      </c>
      <c r="W8" s="121">
        <v>0.3611111111111111</v>
      </c>
      <c r="X8" s="122">
        <v>0.3666666666666667</v>
      </c>
      <c r="Y8" s="122">
        <v>0.37291666666666662</v>
      </c>
      <c r="Z8" s="122">
        <v>0.37916666666666665</v>
      </c>
      <c r="AA8" s="122">
        <v>0.38541666666666669</v>
      </c>
      <c r="AB8" s="122">
        <v>0.39166666666666666</v>
      </c>
      <c r="AC8" s="122">
        <v>0.40138888888888885</v>
      </c>
      <c r="AD8" s="122">
        <v>0.41388888888888892</v>
      </c>
      <c r="AE8" s="122">
        <v>0.42638888888888887</v>
      </c>
      <c r="AF8" s="122">
        <v>0.43888888888888888</v>
      </c>
      <c r="AG8" s="122">
        <v>0.44861111111111113</v>
      </c>
      <c r="AH8" s="122">
        <v>0.45763888888888887</v>
      </c>
      <c r="AI8" s="122">
        <v>0.47013888888888888</v>
      </c>
      <c r="AJ8" s="122">
        <v>0.4826388888888889</v>
      </c>
      <c r="AK8" s="122">
        <v>0.49513888888888885</v>
      </c>
      <c r="AL8" s="122">
        <v>0.50486111111111109</v>
      </c>
      <c r="AM8" s="122">
        <v>0.51388888888888895</v>
      </c>
      <c r="AN8" s="122">
        <v>0.52638888888888891</v>
      </c>
      <c r="AO8" s="122">
        <v>0.53888888888888886</v>
      </c>
      <c r="AP8" s="122">
        <v>0.55138888888888882</v>
      </c>
      <c r="AQ8" s="122">
        <v>0.56111111111111112</v>
      </c>
      <c r="AR8" s="122">
        <v>0.57013888888888886</v>
      </c>
      <c r="AS8" s="122">
        <v>0.58263888888888882</v>
      </c>
      <c r="AT8" s="122">
        <v>0.59513888888888888</v>
      </c>
      <c r="AU8" s="122">
        <v>0.60486111111111118</v>
      </c>
      <c r="AV8" s="122">
        <v>0.61111111111111105</v>
      </c>
      <c r="AW8" s="122">
        <v>0.61736111111111114</v>
      </c>
      <c r="AX8" s="122">
        <v>0.62361111111111112</v>
      </c>
      <c r="AY8" s="122">
        <v>0.62986111111111109</v>
      </c>
      <c r="AZ8" s="122">
        <v>0.63611111111111118</v>
      </c>
      <c r="BA8" s="122">
        <v>0.64236111111111105</v>
      </c>
      <c r="BB8" s="122">
        <v>0.64861111111111114</v>
      </c>
      <c r="BC8" s="122">
        <v>0.65486111111111112</v>
      </c>
      <c r="BD8" s="122">
        <v>0.66111111111111109</v>
      </c>
      <c r="BE8" s="122">
        <v>0.66736111111111107</v>
      </c>
      <c r="BF8" s="122">
        <v>0.67361111111111116</v>
      </c>
      <c r="BG8" s="122">
        <v>0.67986111111111114</v>
      </c>
      <c r="BH8" s="122">
        <v>0.68611111111111101</v>
      </c>
      <c r="BI8" s="122">
        <v>0.69236111111111109</v>
      </c>
      <c r="BJ8" s="122">
        <v>0.69861111111111107</v>
      </c>
      <c r="BK8" s="122">
        <v>0.70486111111111116</v>
      </c>
      <c r="BL8" s="122">
        <v>0.71111111111111114</v>
      </c>
      <c r="BM8" s="122">
        <v>0.71736111111111101</v>
      </c>
      <c r="BN8" s="122">
        <v>0.72361111111111109</v>
      </c>
      <c r="BO8" s="122">
        <v>0.72986111111111107</v>
      </c>
      <c r="BP8" s="122">
        <v>0.73611111111111116</v>
      </c>
      <c r="BQ8" s="122">
        <v>0.74236111111111114</v>
      </c>
      <c r="BR8" s="122">
        <v>0.74861111111111101</v>
      </c>
      <c r="BS8" s="122">
        <v>0.75486111111111109</v>
      </c>
      <c r="BT8" s="122">
        <v>0.76111111111111107</v>
      </c>
      <c r="BU8" s="122">
        <v>0.76736111111111116</v>
      </c>
      <c r="BV8" s="122">
        <v>0.77361111111111114</v>
      </c>
      <c r="BW8" s="122">
        <v>0.77986111111111101</v>
      </c>
      <c r="BX8" s="122">
        <v>0.78611111111111109</v>
      </c>
      <c r="BY8" s="122">
        <v>0.79861111111111116</v>
      </c>
      <c r="BZ8" s="122">
        <v>0.81111111111111101</v>
      </c>
      <c r="CA8" s="122">
        <v>0.82361111111111107</v>
      </c>
      <c r="CB8" s="122">
        <v>0.83611111111111114</v>
      </c>
      <c r="CC8" s="115"/>
    </row>
    <row r="9" spans="1:84" s="107" customFormat="1" ht="18" customHeight="1" x14ac:dyDescent="0.25">
      <c r="A9" s="115"/>
      <c r="B9" s="119" t="s">
        <v>33</v>
      </c>
      <c r="C9" s="120" t="s">
        <v>5</v>
      </c>
      <c r="D9" s="121">
        <v>0.24444444444444446</v>
      </c>
      <c r="E9" s="121">
        <v>0.25069444444444444</v>
      </c>
      <c r="F9" s="121">
        <v>0.25694444444444448</v>
      </c>
      <c r="G9" s="121">
        <v>0.26319444444444445</v>
      </c>
      <c r="H9" s="121">
        <v>0.26944444444444443</v>
      </c>
      <c r="I9" s="121">
        <v>0.27569444444444446</v>
      </c>
      <c r="J9" s="121">
        <v>0.28194444444444444</v>
      </c>
      <c r="K9" s="121">
        <v>0.28819444444444448</v>
      </c>
      <c r="L9" s="121">
        <v>0.29444444444444445</v>
      </c>
      <c r="M9" s="121">
        <v>0.30069444444444443</v>
      </c>
      <c r="N9" s="121">
        <v>0.30694444444444441</v>
      </c>
      <c r="O9" s="121">
        <v>0.31319444444444444</v>
      </c>
      <c r="P9" s="121">
        <v>0.31944444444444448</v>
      </c>
      <c r="Q9" s="121">
        <v>0.32569444444444445</v>
      </c>
      <c r="R9" s="121">
        <v>0.33194444444444443</v>
      </c>
      <c r="S9" s="121">
        <v>0.33819444444444446</v>
      </c>
      <c r="T9" s="121">
        <v>0.3444444444444445</v>
      </c>
      <c r="U9" s="121">
        <v>0.35069444444444442</v>
      </c>
      <c r="V9" s="121">
        <v>0.35694444444444445</v>
      </c>
      <c r="W9" s="121">
        <v>0.36319444444444443</v>
      </c>
      <c r="X9" s="122">
        <v>0.36874999999999997</v>
      </c>
      <c r="Y9" s="122">
        <v>0.375</v>
      </c>
      <c r="Z9" s="122">
        <v>0.38125000000000003</v>
      </c>
      <c r="AA9" s="122">
        <v>0.38750000000000001</v>
      </c>
      <c r="AB9" s="122">
        <v>0.39374999999999999</v>
      </c>
      <c r="AC9" s="122">
        <v>0.40347222222222223</v>
      </c>
      <c r="AD9" s="122">
        <v>0.41597222222222219</v>
      </c>
      <c r="AE9" s="122">
        <v>0.4284722222222222</v>
      </c>
      <c r="AF9" s="122">
        <v>0.44097222222222227</v>
      </c>
      <c r="AG9" s="122">
        <v>0.45069444444444445</v>
      </c>
      <c r="AH9" s="122">
        <v>0.4597222222222222</v>
      </c>
      <c r="AI9" s="122">
        <v>0.47222222222222227</v>
      </c>
      <c r="AJ9" s="122">
        <v>0.48472222222222222</v>
      </c>
      <c r="AK9" s="122">
        <v>0.49722222222222223</v>
      </c>
      <c r="AL9" s="122">
        <v>0.50694444444444442</v>
      </c>
      <c r="AM9" s="122">
        <v>0.51597222222222217</v>
      </c>
      <c r="AN9" s="122">
        <v>0.52847222222222223</v>
      </c>
      <c r="AO9" s="122">
        <v>0.54097222222222219</v>
      </c>
      <c r="AP9" s="122">
        <v>0.55347222222222225</v>
      </c>
      <c r="AQ9" s="122">
        <v>0.56319444444444444</v>
      </c>
      <c r="AR9" s="122">
        <v>0.57222222222222219</v>
      </c>
      <c r="AS9" s="122">
        <v>0.58472222222222225</v>
      </c>
      <c r="AT9" s="122">
        <v>0.59722222222222221</v>
      </c>
      <c r="AU9" s="122">
        <v>0.6069444444444444</v>
      </c>
      <c r="AV9" s="122">
        <v>0.61319444444444449</v>
      </c>
      <c r="AW9" s="122">
        <v>0.61944444444444446</v>
      </c>
      <c r="AX9" s="122">
        <v>0.62569444444444444</v>
      </c>
      <c r="AY9" s="122">
        <v>0.63194444444444442</v>
      </c>
      <c r="AZ9" s="122">
        <v>0.6381944444444444</v>
      </c>
      <c r="BA9" s="122">
        <v>0.64444444444444449</v>
      </c>
      <c r="BB9" s="122">
        <v>0.65069444444444446</v>
      </c>
      <c r="BC9" s="122">
        <v>0.65694444444444444</v>
      </c>
      <c r="BD9" s="122">
        <v>0.66319444444444442</v>
      </c>
      <c r="BE9" s="122">
        <v>0.6694444444444444</v>
      </c>
      <c r="BF9" s="122">
        <v>0.67569444444444438</v>
      </c>
      <c r="BG9" s="122">
        <v>0.68194444444444446</v>
      </c>
      <c r="BH9" s="122">
        <v>0.68819444444444444</v>
      </c>
      <c r="BI9" s="122">
        <v>0.69444444444444453</v>
      </c>
      <c r="BJ9" s="122">
        <v>0.7006944444444444</v>
      </c>
      <c r="BK9" s="122">
        <v>0.70694444444444438</v>
      </c>
      <c r="BL9" s="122">
        <v>0.71319444444444446</v>
      </c>
      <c r="BM9" s="122">
        <v>0.71944444444444444</v>
      </c>
      <c r="BN9" s="122">
        <v>0.72569444444444453</v>
      </c>
      <c r="BO9" s="122">
        <v>0.7319444444444444</v>
      </c>
      <c r="BP9" s="122">
        <v>0.73819444444444438</v>
      </c>
      <c r="BQ9" s="122">
        <v>0.74444444444444446</v>
      </c>
      <c r="BR9" s="122">
        <v>0.75069444444444444</v>
      </c>
      <c r="BS9" s="122">
        <v>0.75694444444444453</v>
      </c>
      <c r="BT9" s="122">
        <v>0.7631944444444444</v>
      </c>
      <c r="BU9" s="122">
        <v>0.76944444444444438</v>
      </c>
      <c r="BV9" s="122">
        <v>0.77569444444444446</v>
      </c>
      <c r="BW9" s="122">
        <v>0.78194444444444444</v>
      </c>
      <c r="BX9" s="122">
        <v>0.78819444444444453</v>
      </c>
      <c r="BY9" s="122">
        <v>0.80069444444444438</v>
      </c>
      <c r="BZ9" s="122">
        <v>0.81319444444444444</v>
      </c>
      <c r="CA9" s="122">
        <v>0.8256944444444444</v>
      </c>
      <c r="CB9" s="122">
        <v>0.83819444444444446</v>
      </c>
      <c r="CC9" s="115"/>
    </row>
    <row r="10" spans="1:84" s="107" customFormat="1" ht="18" customHeight="1" x14ac:dyDescent="0.25">
      <c r="A10" s="115"/>
      <c r="B10" s="119" t="s">
        <v>34</v>
      </c>
      <c r="C10" s="120" t="s">
        <v>5</v>
      </c>
      <c r="D10" s="121">
        <v>0.24513888888888888</v>
      </c>
      <c r="E10" s="121">
        <v>0.25138888888888888</v>
      </c>
      <c r="F10" s="121">
        <v>0.25763888888888892</v>
      </c>
      <c r="G10" s="121">
        <v>0.2638888888888889</v>
      </c>
      <c r="H10" s="121">
        <v>0.27013888888888887</v>
      </c>
      <c r="I10" s="121">
        <v>0.27638888888888885</v>
      </c>
      <c r="J10" s="121">
        <v>0.28263888888888888</v>
      </c>
      <c r="K10" s="121">
        <v>0.28888888888888892</v>
      </c>
      <c r="L10" s="121">
        <v>0.2951388888888889</v>
      </c>
      <c r="M10" s="121">
        <v>0.30138888888888887</v>
      </c>
      <c r="N10" s="121">
        <v>0.30763888888888891</v>
      </c>
      <c r="O10" s="121">
        <v>0.31388888888888888</v>
      </c>
      <c r="P10" s="121">
        <v>0.32013888888888892</v>
      </c>
      <c r="Q10" s="121">
        <v>0.3263888888888889</v>
      </c>
      <c r="R10" s="121">
        <v>0.33263888888888887</v>
      </c>
      <c r="S10" s="121">
        <v>0.33888888888888885</v>
      </c>
      <c r="T10" s="121">
        <v>0.34513888888888888</v>
      </c>
      <c r="U10" s="121">
        <v>0.35138888888888892</v>
      </c>
      <c r="V10" s="121">
        <v>0.3576388888888889</v>
      </c>
      <c r="W10" s="121">
        <v>0.36388888888888887</v>
      </c>
      <c r="X10" s="122">
        <v>0.36944444444444446</v>
      </c>
      <c r="Y10" s="122">
        <v>0.3756944444444445</v>
      </c>
      <c r="Z10" s="122">
        <v>0.38194444444444442</v>
      </c>
      <c r="AA10" s="122">
        <v>0.38819444444444445</v>
      </c>
      <c r="AB10" s="122">
        <v>0.39444444444444443</v>
      </c>
      <c r="AC10" s="122">
        <v>0.40416666666666662</v>
      </c>
      <c r="AD10" s="122">
        <v>0.41666666666666669</v>
      </c>
      <c r="AE10" s="122">
        <v>0.4291666666666667</v>
      </c>
      <c r="AF10" s="122">
        <v>0.44166666666666665</v>
      </c>
      <c r="AG10" s="122">
        <v>0.4513888888888889</v>
      </c>
      <c r="AH10" s="122">
        <v>0.4604166666666667</v>
      </c>
      <c r="AI10" s="122">
        <v>0.47291666666666665</v>
      </c>
      <c r="AJ10" s="122">
        <v>0.48541666666666666</v>
      </c>
      <c r="AK10" s="122">
        <v>0.49791666666666662</v>
      </c>
      <c r="AL10" s="122">
        <v>0.50763888888888886</v>
      </c>
      <c r="AM10" s="122">
        <v>0.51666666666666672</v>
      </c>
      <c r="AN10" s="122">
        <v>0.52916666666666667</v>
      </c>
      <c r="AO10" s="122">
        <v>0.54166666666666663</v>
      </c>
      <c r="AP10" s="122">
        <v>0.5541666666666667</v>
      </c>
      <c r="AQ10" s="122">
        <v>0.56388888888888888</v>
      </c>
      <c r="AR10" s="122">
        <v>0.57291666666666663</v>
      </c>
      <c r="AS10" s="122">
        <v>0.5854166666666667</v>
      </c>
      <c r="AT10" s="122">
        <v>0.59791666666666665</v>
      </c>
      <c r="AU10" s="122">
        <v>0.60763888888888895</v>
      </c>
      <c r="AV10" s="122">
        <v>0.61388888888888882</v>
      </c>
      <c r="AW10" s="122">
        <v>0.62013888888888891</v>
      </c>
      <c r="AX10" s="122">
        <v>0.62638888888888888</v>
      </c>
      <c r="AY10" s="122">
        <v>0.63263888888888886</v>
      </c>
      <c r="AZ10" s="122">
        <v>0.63888888888888895</v>
      </c>
      <c r="BA10" s="122">
        <v>0.64513888888888882</v>
      </c>
      <c r="BB10" s="122">
        <v>0.65138888888888891</v>
      </c>
      <c r="BC10" s="122">
        <v>0.65763888888888888</v>
      </c>
      <c r="BD10" s="122">
        <v>0.66388888888888886</v>
      </c>
      <c r="BE10" s="122">
        <v>0.67013888888888884</v>
      </c>
      <c r="BF10" s="122">
        <v>0.67638888888888893</v>
      </c>
      <c r="BG10" s="122">
        <v>0.68263888888888891</v>
      </c>
      <c r="BH10" s="122">
        <v>0.68888888888888899</v>
      </c>
      <c r="BI10" s="122">
        <v>0.69513888888888886</v>
      </c>
      <c r="BJ10" s="122">
        <v>0.70138888888888884</v>
      </c>
      <c r="BK10" s="122">
        <v>0.70763888888888893</v>
      </c>
      <c r="BL10" s="122">
        <v>0.71388888888888891</v>
      </c>
      <c r="BM10" s="122">
        <v>0.72013888888888899</v>
      </c>
      <c r="BN10" s="122">
        <v>0.72638888888888886</v>
      </c>
      <c r="BO10" s="122">
        <v>0.73263888888888884</v>
      </c>
      <c r="BP10" s="122">
        <v>0.73888888888888893</v>
      </c>
      <c r="BQ10" s="122">
        <v>0.74513888888888891</v>
      </c>
      <c r="BR10" s="122">
        <v>0.75138888888888899</v>
      </c>
      <c r="BS10" s="122">
        <v>0.75763888888888886</v>
      </c>
      <c r="BT10" s="122">
        <v>0.76388888888888884</v>
      </c>
      <c r="BU10" s="122">
        <v>0.77013888888888893</v>
      </c>
      <c r="BV10" s="122">
        <v>0.77638888888888891</v>
      </c>
      <c r="BW10" s="122">
        <v>0.78263888888888899</v>
      </c>
      <c r="BX10" s="122">
        <v>0.78888888888888886</v>
      </c>
      <c r="BY10" s="122">
        <v>0.80138888888888893</v>
      </c>
      <c r="BZ10" s="122">
        <v>0.81388888888888899</v>
      </c>
      <c r="CA10" s="122">
        <v>0.82638888888888884</v>
      </c>
      <c r="CB10" s="122">
        <v>0.83888888888888891</v>
      </c>
      <c r="CC10" s="115"/>
    </row>
    <row r="11" spans="1:84" s="107" customFormat="1" ht="18" customHeight="1" x14ac:dyDescent="0.25">
      <c r="A11" s="115"/>
      <c r="B11" s="119" t="s">
        <v>35</v>
      </c>
      <c r="C11" s="120" t="s">
        <v>5</v>
      </c>
      <c r="D11" s="121">
        <v>0.24652777777777779</v>
      </c>
      <c r="E11" s="121">
        <v>0.25277777777777777</v>
      </c>
      <c r="F11" s="121">
        <v>0.2590277777777778</v>
      </c>
      <c r="G11" s="121">
        <v>0.26527777777777778</v>
      </c>
      <c r="H11" s="121">
        <v>0.27152777777777776</v>
      </c>
      <c r="I11" s="121">
        <v>0.27777777777777779</v>
      </c>
      <c r="J11" s="121">
        <v>0.28402777777777777</v>
      </c>
      <c r="K11" s="121">
        <v>0.2902777777777778</v>
      </c>
      <c r="L11" s="121">
        <v>0.29652777777777778</v>
      </c>
      <c r="M11" s="121">
        <v>0.30277777777777776</v>
      </c>
      <c r="N11" s="121">
        <v>0.30902777777777779</v>
      </c>
      <c r="O11" s="121">
        <v>0.31527777777777777</v>
      </c>
      <c r="P11" s="121">
        <v>0.3215277777777778</v>
      </c>
      <c r="Q11" s="121">
        <v>0.32777777777777778</v>
      </c>
      <c r="R11" s="121">
        <v>0.33402777777777781</v>
      </c>
      <c r="S11" s="121">
        <v>0.34027777777777773</v>
      </c>
      <c r="T11" s="121">
        <v>0.34652777777777777</v>
      </c>
      <c r="U11" s="121">
        <v>0.3527777777777778</v>
      </c>
      <c r="V11" s="121">
        <v>0.35902777777777778</v>
      </c>
      <c r="W11" s="121">
        <v>0.36527777777777781</v>
      </c>
      <c r="X11" s="122">
        <v>0.37083333333333335</v>
      </c>
      <c r="Y11" s="122">
        <v>0.37708333333333338</v>
      </c>
      <c r="Z11" s="122">
        <v>0.3833333333333333</v>
      </c>
      <c r="AA11" s="122">
        <v>0.38958333333333334</v>
      </c>
      <c r="AB11" s="122">
        <v>0.39583333333333331</v>
      </c>
      <c r="AC11" s="122">
        <v>0.4055555555555555</v>
      </c>
      <c r="AD11" s="122">
        <v>0.41805555555555557</v>
      </c>
      <c r="AE11" s="122">
        <v>0.43055555555555558</v>
      </c>
      <c r="AF11" s="122">
        <v>0.44305555555555554</v>
      </c>
      <c r="AG11" s="122">
        <v>0.45277777777777778</v>
      </c>
      <c r="AH11" s="122">
        <v>0.46180555555555558</v>
      </c>
      <c r="AI11" s="122">
        <v>0.47430555555555554</v>
      </c>
      <c r="AJ11" s="122">
        <v>0.48680555555555555</v>
      </c>
      <c r="AK11" s="122">
        <v>0.4993055555555555</v>
      </c>
      <c r="AL11" s="122">
        <v>0.50902777777777775</v>
      </c>
      <c r="AM11" s="122">
        <v>0.5180555555555556</v>
      </c>
      <c r="AN11" s="122">
        <v>0.53055555555555556</v>
      </c>
      <c r="AO11" s="122">
        <v>0.54305555555555551</v>
      </c>
      <c r="AP11" s="122">
        <v>0.55555555555555558</v>
      </c>
      <c r="AQ11" s="122">
        <v>0.56527777777777777</v>
      </c>
      <c r="AR11" s="122">
        <v>0.57430555555555551</v>
      </c>
      <c r="AS11" s="122">
        <v>0.58680555555555558</v>
      </c>
      <c r="AT11" s="122">
        <v>0.59930555555555554</v>
      </c>
      <c r="AU11" s="122">
        <v>0.60902777777777783</v>
      </c>
      <c r="AV11" s="122">
        <v>0.61527777777777781</v>
      </c>
      <c r="AW11" s="122">
        <v>0.62152777777777779</v>
      </c>
      <c r="AX11" s="122">
        <v>0.62847222222222221</v>
      </c>
      <c r="AY11" s="122">
        <v>0.63472222222222219</v>
      </c>
      <c r="AZ11" s="122">
        <v>0.64097222222222217</v>
      </c>
      <c r="BA11" s="122">
        <v>0.64722222222222225</v>
      </c>
      <c r="BB11" s="122">
        <v>0.65347222222222223</v>
      </c>
      <c r="BC11" s="122">
        <v>0.65972222222222221</v>
      </c>
      <c r="BD11" s="122">
        <v>0.66597222222222219</v>
      </c>
      <c r="BE11" s="122">
        <v>0.67222222222222217</v>
      </c>
      <c r="BF11" s="122">
        <v>0.67847222222222225</v>
      </c>
      <c r="BG11" s="122">
        <v>0.68472222222222223</v>
      </c>
      <c r="BH11" s="122">
        <v>0.69097222222222221</v>
      </c>
      <c r="BI11" s="122">
        <v>0.6972222222222223</v>
      </c>
      <c r="BJ11" s="122">
        <v>0.70347222222222217</v>
      </c>
      <c r="BK11" s="122">
        <v>0.70972222222222225</v>
      </c>
      <c r="BL11" s="122">
        <v>0.71597222222222223</v>
      </c>
      <c r="BM11" s="122">
        <v>0.72222222222222221</v>
      </c>
      <c r="BN11" s="122">
        <v>0.7284722222222223</v>
      </c>
      <c r="BO11" s="122">
        <v>0.73472222222222217</v>
      </c>
      <c r="BP11" s="122">
        <v>0.74097222222222225</v>
      </c>
      <c r="BQ11" s="122">
        <v>0.74722222222222223</v>
      </c>
      <c r="BR11" s="122">
        <v>0.75347222222222221</v>
      </c>
      <c r="BS11" s="122">
        <v>0.7597222222222223</v>
      </c>
      <c r="BT11" s="122">
        <v>0.76597222222222217</v>
      </c>
      <c r="BU11" s="122">
        <v>0.7715277777777777</v>
      </c>
      <c r="BV11" s="122">
        <v>0.77777777777777779</v>
      </c>
      <c r="BW11" s="122">
        <v>0.78402777777777777</v>
      </c>
      <c r="BX11" s="122">
        <v>0.79027777777777775</v>
      </c>
      <c r="BY11" s="122">
        <v>0.8027777777777777</v>
      </c>
      <c r="BZ11" s="122">
        <v>0.81527777777777777</v>
      </c>
      <c r="CA11" s="122">
        <v>0.82777777777777783</v>
      </c>
      <c r="CB11" s="122">
        <v>0.84027777777777779</v>
      </c>
      <c r="CC11" s="115"/>
    </row>
    <row r="12" spans="1:84" s="107" customFormat="1" ht="18" customHeight="1" x14ac:dyDescent="0.25">
      <c r="A12" s="115"/>
      <c r="B12" s="119" t="s">
        <v>36</v>
      </c>
      <c r="C12" s="120" t="s">
        <v>5</v>
      </c>
      <c r="D12" s="121">
        <v>0.24791666666666667</v>
      </c>
      <c r="E12" s="121">
        <v>0.25416666666666665</v>
      </c>
      <c r="F12" s="121">
        <v>0.26041666666666669</v>
      </c>
      <c r="G12" s="121">
        <v>0.26666666666666666</v>
      </c>
      <c r="H12" s="121">
        <v>0.27291666666666664</v>
      </c>
      <c r="I12" s="121">
        <v>0.27916666666666667</v>
      </c>
      <c r="J12" s="121">
        <v>0.28541666666666665</v>
      </c>
      <c r="K12" s="121">
        <v>0.29166666666666669</v>
      </c>
      <c r="L12" s="121">
        <v>0.29791666666666666</v>
      </c>
      <c r="M12" s="121">
        <v>0.30416666666666664</v>
      </c>
      <c r="N12" s="121">
        <v>0.31041666666666667</v>
      </c>
      <c r="O12" s="121">
        <v>0.31666666666666665</v>
      </c>
      <c r="P12" s="121">
        <v>0.32291666666666669</v>
      </c>
      <c r="Q12" s="121">
        <v>0.32916666666666666</v>
      </c>
      <c r="R12" s="121">
        <v>0.3354166666666667</v>
      </c>
      <c r="S12" s="121">
        <v>0.34166666666666662</v>
      </c>
      <c r="T12" s="121">
        <v>0.34791666666666665</v>
      </c>
      <c r="U12" s="121">
        <v>0.35416666666666669</v>
      </c>
      <c r="V12" s="121">
        <v>0.36041666666666666</v>
      </c>
      <c r="W12" s="121">
        <v>0.3666666666666667</v>
      </c>
      <c r="X12" s="122">
        <v>0.37222222222222223</v>
      </c>
      <c r="Y12" s="122">
        <v>0.37847222222222227</v>
      </c>
      <c r="Z12" s="122">
        <v>0.38472222222222219</v>
      </c>
      <c r="AA12" s="122">
        <v>0.39097222222222222</v>
      </c>
      <c r="AB12" s="122">
        <v>0.3972222222222222</v>
      </c>
      <c r="AC12" s="122">
        <v>0.4069444444444445</v>
      </c>
      <c r="AD12" s="122">
        <v>0.41944444444444445</v>
      </c>
      <c r="AE12" s="122">
        <v>0.43194444444444446</v>
      </c>
      <c r="AF12" s="122">
        <v>0.44444444444444442</v>
      </c>
      <c r="AG12" s="122">
        <v>0.45416666666666666</v>
      </c>
      <c r="AH12" s="122">
        <v>0.46319444444444446</v>
      </c>
      <c r="AI12" s="122">
        <v>0.47569444444444442</v>
      </c>
      <c r="AJ12" s="122">
        <v>0.48819444444444443</v>
      </c>
      <c r="AK12" s="122">
        <v>0.50069444444444444</v>
      </c>
      <c r="AL12" s="122">
        <v>0.51041666666666663</v>
      </c>
      <c r="AM12" s="122">
        <v>0.51944444444444449</v>
      </c>
      <c r="AN12" s="122">
        <v>0.53194444444444444</v>
      </c>
      <c r="AO12" s="122">
        <v>0.5444444444444444</v>
      </c>
      <c r="AP12" s="122">
        <v>0.55694444444444446</v>
      </c>
      <c r="AQ12" s="122">
        <v>0.56666666666666665</v>
      </c>
      <c r="AR12" s="122">
        <v>0.5756944444444444</v>
      </c>
      <c r="AS12" s="122">
        <v>0.58819444444444446</v>
      </c>
      <c r="AT12" s="122">
        <v>0.60069444444444442</v>
      </c>
      <c r="AU12" s="122">
        <v>0.61041666666666672</v>
      </c>
      <c r="AV12" s="122">
        <v>0.6166666666666667</v>
      </c>
      <c r="AW12" s="122">
        <v>0.62291666666666667</v>
      </c>
      <c r="AX12" s="122">
        <v>0.62986111111111109</v>
      </c>
      <c r="AY12" s="122">
        <v>0.63611111111111118</v>
      </c>
      <c r="AZ12" s="122">
        <v>0.64236111111111105</v>
      </c>
      <c r="BA12" s="122">
        <v>0.64861111111111114</v>
      </c>
      <c r="BB12" s="122">
        <v>0.65486111111111112</v>
      </c>
      <c r="BC12" s="122">
        <v>0.66111111111111109</v>
      </c>
      <c r="BD12" s="122">
        <v>0.66736111111111107</v>
      </c>
      <c r="BE12" s="122">
        <v>0.67361111111111116</v>
      </c>
      <c r="BF12" s="122">
        <v>0.67986111111111114</v>
      </c>
      <c r="BG12" s="122">
        <v>0.68611111111111101</v>
      </c>
      <c r="BH12" s="122">
        <v>0.69236111111111109</v>
      </c>
      <c r="BI12" s="122">
        <v>0.69861111111111107</v>
      </c>
      <c r="BJ12" s="122">
        <v>0.70486111111111116</v>
      </c>
      <c r="BK12" s="122">
        <v>0.71111111111111114</v>
      </c>
      <c r="BL12" s="122">
        <v>0.71736111111111101</v>
      </c>
      <c r="BM12" s="122">
        <v>0.72361111111111109</v>
      </c>
      <c r="BN12" s="122">
        <v>0.72986111111111107</v>
      </c>
      <c r="BO12" s="122">
        <v>0.73611111111111116</v>
      </c>
      <c r="BP12" s="122">
        <v>0.74236111111111114</v>
      </c>
      <c r="BQ12" s="122">
        <v>0.74861111111111101</v>
      </c>
      <c r="BR12" s="122">
        <v>0.75486111111111109</v>
      </c>
      <c r="BS12" s="122">
        <v>0.76111111111111107</v>
      </c>
      <c r="BT12" s="122">
        <v>0.76736111111111116</v>
      </c>
      <c r="BU12" s="122">
        <v>0.7729166666666667</v>
      </c>
      <c r="BV12" s="122">
        <v>0.77916666666666667</v>
      </c>
      <c r="BW12" s="122">
        <v>0.78541666666666676</v>
      </c>
      <c r="BX12" s="122">
        <v>0.79166666666666663</v>
      </c>
      <c r="BY12" s="122">
        <v>0.8041666666666667</v>
      </c>
      <c r="BZ12" s="122">
        <v>0.81666666666666676</v>
      </c>
      <c r="CA12" s="122">
        <v>0.82916666666666661</v>
      </c>
      <c r="CB12" s="122">
        <v>0.84166666666666667</v>
      </c>
      <c r="CC12" s="115"/>
    </row>
    <row r="13" spans="1:84" s="116" customFormat="1" ht="18" customHeight="1" x14ac:dyDescent="0.25">
      <c r="A13" s="115"/>
      <c r="B13" s="119" t="s">
        <v>37</v>
      </c>
      <c r="C13" s="120" t="s">
        <v>5</v>
      </c>
      <c r="D13" s="121">
        <v>0.24930555555555556</v>
      </c>
      <c r="E13" s="121">
        <v>0.25555555555555559</v>
      </c>
      <c r="F13" s="121">
        <v>0.26180555555555557</v>
      </c>
      <c r="G13" s="121">
        <v>0.26805555555555555</v>
      </c>
      <c r="H13" s="121">
        <v>0.27430555555555552</v>
      </c>
      <c r="I13" s="121">
        <v>0.28055555555555556</v>
      </c>
      <c r="J13" s="121">
        <v>0.28680555555555554</v>
      </c>
      <c r="K13" s="121">
        <v>0.29305555555555557</v>
      </c>
      <c r="L13" s="121">
        <v>0.29930555555555555</v>
      </c>
      <c r="M13" s="121">
        <v>0.30555555555555552</v>
      </c>
      <c r="N13" s="121">
        <v>0.31180555555555556</v>
      </c>
      <c r="O13" s="121">
        <v>0.31805555555555554</v>
      </c>
      <c r="P13" s="121">
        <v>0.32430555555555557</v>
      </c>
      <c r="Q13" s="121">
        <v>0.33055555555555555</v>
      </c>
      <c r="R13" s="121">
        <v>0.33680555555555558</v>
      </c>
      <c r="S13" s="121">
        <v>0.3430555555555555</v>
      </c>
      <c r="T13" s="121">
        <v>0.34930555555555554</v>
      </c>
      <c r="U13" s="121">
        <v>0.35555555555555557</v>
      </c>
      <c r="V13" s="121">
        <v>0.36180555555555555</v>
      </c>
      <c r="W13" s="121">
        <v>0.36805555555555558</v>
      </c>
      <c r="X13" s="122">
        <v>0.37361111111111112</v>
      </c>
      <c r="Y13" s="122">
        <v>0.37986111111111115</v>
      </c>
      <c r="Z13" s="122">
        <v>0.38611111111111113</v>
      </c>
      <c r="AA13" s="122">
        <v>0.3923611111111111</v>
      </c>
      <c r="AB13" s="122">
        <v>0.39861111111111108</v>
      </c>
      <c r="AC13" s="122">
        <v>0.40833333333333338</v>
      </c>
      <c r="AD13" s="122">
        <v>0.42083333333333334</v>
      </c>
      <c r="AE13" s="122">
        <v>0.43333333333333335</v>
      </c>
      <c r="AF13" s="122">
        <v>0.4458333333333333</v>
      </c>
      <c r="AG13" s="122">
        <v>0.45555555555555555</v>
      </c>
      <c r="AH13" s="122">
        <v>0.46458333333333335</v>
      </c>
      <c r="AI13" s="122">
        <v>0.4770833333333333</v>
      </c>
      <c r="AJ13" s="122">
        <v>0.48958333333333331</v>
      </c>
      <c r="AK13" s="122">
        <v>0.50208333333333333</v>
      </c>
      <c r="AL13" s="122">
        <v>0.51180555555555551</v>
      </c>
      <c r="AM13" s="122">
        <v>0.52083333333333337</v>
      </c>
      <c r="AN13" s="122">
        <v>0.53333333333333333</v>
      </c>
      <c r="AO13" s="122">
        <v>0.54583333333333328</v>
      </c>
      <c r="AP13" s="122">
        <v>0.55833333333333335</v>
      </c>
      <c r="AQ13" s="122">
        <v>0.56805555555555554</v>
      </c>
      <c r="AR13" s="122">
        <v>0.57708333333333328</v>
      </c>
      <c r="AS13" s="122">
        <v>0.58958333333333335</v>
      </c>
      <c r="AT13" s="122">
        <v>0.6020833333333333</v>
      </c>
      <c r="AU13" s="122">
        <v>0.6118055555555556</v>
      </c>
      <c r="AV13" s="122">
        <v>0.61805555555555558</v>
      </c>
      <c r="AW13" s="122">
        <v>0.62430555555555556</v>
      </c>
      <c r="AX13" s="122">
        <v>0.63124999999999998</v>
      </c>
      <c r="AY13" s="122">
        <v>0.63750000000000007</v>
      </c>
      <c r="AZ13" s="122">
        <v>0.64374999999999993</v>
      </c>
      <c r="BA13" s="122">
        <v>0.65</v>
      </c>
      <c r="BB13" s="122">
        <v>0.65625</v>
      </c>
      <c r="BC13" s="122">
        <v>0.66249999999999998</v>
      </c>
      <c r="BD13" s="122">
        <v>0.66875000000000007</v>
      </c>
      <c r="BE13" s="122">
        <v>0.67499999999999993</v>
      </c>
      <c r="BF13" s="122">
        <v>0.68125000000000002</v>
      </c>
      <c r="BG13" s="122">
        <v>0.6875</v>
      </c>
      <c r="BH13" s="122">
        <v>0.69374999999999998</v>
      </c>
      <c r="BI13" s="122">
        <v>0.70000000000000007</v>
      </c>
      <c r="BJ13" s="122">
        <v>0.70624999999999993</v>
      </c>
      <c r="BK13" s="122">
        <v>0.71250000000000002</v>
      </c>
      <c r="BL13" s="122">
        <v>0.71875</v>
      </c>
      <c r="BM13" s="122">
        <v>0.72499999999999998</v>
      </c>
      <c r="BN13" s="122">
        <v>0.73125000000000007</v>
      </c>
      <c r="BO13" s="122">
        <v>0.73749999999999993</v>
      </c>
      <c r="BP13" s="122">
        <v>0.74375000000000002</v>
      </c>
      <c r="BQ13" s="122">
        <v>0.75</v>
      </c>
      <c r="BR13" s="122">
        <v>0.75624999999999998</v>
      </c>
      <c r="BS13" s="122">
        <v>0.76250000000000007</v>
      </c>
      <c r="BT13" s="122">
        <v>0.76874999999999993</v>
      </c>
      <c r="BU13" s="122">
        <v>0.77430555555555547</v>
      </c>
      <c r="BV13" s="122">
        <v>0.78055555555555556</v>
      </c>
      <c r="BW13" s="122">
        <v>0.78680555555555554</v>
      </c>
      <c r="BX13" s="122">
        <v>0.79305555555555562</v>
      </c>
      <c r="BY13" s="122">
        <v>0.80555555555555547</v>
      </c>
      <c r="BZ13" s="122">
        <v>0.81805555555555554</v>
      </c>
      <c r="CA13" s="122">
        <v>0.8305555555555556</v>
      </c>
      <c r="CB13" s="122">
        <v>0.84305555555555556</v>
      </c>
    </row>
    <row r="14" spans="1:84" s="118" customFormat="1" ht="18" customHeight="1" outlineLevel="1" x14ac:dyDescent="0.25">
      <c r="A14" s="126"/>
      <c r="B14" s="119" t="s">
        <v>38</v>
      </c>
      <c r="C14" s="120" t="s">
        <v>5</v>
      </c>
      <c r="D14" s="121">
        <v>0.25069444444444444</v>
      </c>
      <c r="E14" s="121">
        <v>0.25694444444444448</v>
      </c>
      <c r="F14" s="121">
        <v>0.26319444444444445</v>
      </c>
      <c r="G14" s="121">
        <v>0.26944444444444443</v>
      </c>
      <c r="H14" s="121">
        <v>0.27569444444444446</v>
      </c>
      <c r="I14" s="121">
        <v>0.28194444444444444</v>
      </c>
      <c r="J14" s="121">
        <v>0.28819444444444448</v>
      </c>
      <c r="K14" s="121">
        <v>0.29444444444444445</v>
      </c>
      <c r="L14" s="121">
        <v>0.30069444444444443</v>
      </c>
      <c r="M14" s="121">
        <v>0.30694444444444441</v>
      </c>
      <c r="N14" s="121">
        <v>0.31319444444444444</v>
      </c>
      <c r="O14" s="121">
        <v>0.31944444444444448</v>
      </c>
      <c r="P14" s="121">
        <v>0.32569444444444445</v>
      </c>
      <c r="Q14" s="121">
        <v>0.33194444444444443</v>
      </c>
      <c r="R14" s="121">
        <v>0.33819444444444446</v>
      </c>
      <c r="S14" s="121">
        <v>0.3444444444444445</v>
      </c>
      <c r="T14" s="121">
        <v>0.35069444444444442</v>
      </c>
      <c r="U14" s="121">
        <v>0.35694444444444445</v>
      </c>
      <c r="V14" s="121">
        <v>0.36319444444444443</v>
      </c>
      <c r="W14" s="121">
        <v>0.36944444444444446</v>
      </c>
      <c r="X14" s="122">
        <v>0.375</v>
      </c>
      <c r="Y14" s="122">
        <v>0.38125000000000003</v>
      </c>
      <c r="Z14" s="122">
        <v>0.38750000000000001</v>
      </c>
      <c r="AA14" s="122">
        <v>0.39374999999999999</v>
      </c>
      <c r="AB14" s="122">
        <v>0.39999999999999997</v>
      </c>
      <c r="AC14" s="122">
        <v>0.40972222222222227</v>
      </c>
      <c r="AD14" s="122">
        <v>0.42222222222222222</v>
      </c>
      <c r="AE14" s="122">
        <v>0.43472222222222223</v>
      </c>
      <c r="AF14" s="122">
        <v>0.44722222222222219</v>
      </c>
      <c r="AG14" s="122">
        <v>0.45694444444444443</v>
      </c>
      <c r="AH14" s="122">
        <v>0.46597222222222223</v>
      </c>
      <c r="AI14" s="122">
        <v>0.47847222222222219</v>
      </c>
      <c r="AJ14" s="122">
        <v>0.4909722222222222</v>
      </c>
      <c r="AK14" s="122">
        <v>0.50347222222222221</v>
      </c>
      <c r="AL14" s="122">
        <v>0.5131944444444444</v>
      </c>
      <c r="AM14" s="122">
        <v>0.52222222222222225</v>
      </c>
      <c r="AN14" s="122">
        <v>0.53472222222222221</v>
      </c>
      <c r="AO14" s="122">
        <v>0.54722222222222217</v>
      </c>
      <c r="AP14" s="122">
        <v>0.55972222222222223</v>
      </c>
      <c r="AQ14" s="122">
        <v>0.56944444444444442</v>
      </c>
      <c r="AR14" s="122">
        <v>0.57847222222222217</v>
      </c>
      <c r="AS14" s="122">
        <v>0.59097222222222223</v>
      </c>
      <c r="AT14" s="122">
        <v>0.60347222222222219</v>
      </c>
      <c r="AU14" s="122">
        <v>0.61319444444444449</v>
      </c>
      <c r="AV14" s="122">
        <v>0.61944444444444446</v>
      </c>
      <c r="AW14" s="122">
        <v>0.62569444444444444</v>
      </c>
      <c r="AX14" s="122">
        <v>0.63263888888888886</v>
      </c>
      <c r="AY14" s="122">
        <v>0.63888888888888895</v>
      </c>
      <c r="AZ14" s="122">
        <v>0.64513888888888882</v>
      </c>
      <c r="BA14" s="122">
        <v>0.65138888888888891</v>
      </c>
      <c r="BB14" s="122">
        <v>0.65763888888888888</v>
      </c>
      <c r="BC14" s="122">
        <v>0.66388888888888886</v>
      </c>
      <c r="BD14" s="122">
        <v>0.67013888888888884</v>
      </c>
      <c r="BE14" s="122">
        <v>0.67638888888888893</v>
      </c>
      <c r="BF14" s="122">
        <v>0.68263888888888891</v>
      </c>
      <c r="BG14" s="122">
        <v>0.68888888888888899</v>
      </c>
      <c r="BH14" s="122">
        <v>0.69513888888888886</v>
      </c>
      <c r="BI14" s="122">
        <v>0.70138888888888884</v>
      </c>
      <c r="BJ14" s="122">
        <v>0.70763888888888893</v>
      </c>
      <c r="BK14" s="122">
        <v>0.71388888888888891</v>
      </c>
      <c r="BL14" s="122">
        <v>0.72013888888888899</v>
      </c>
      <c r="BM14" s="122">
        <v>0.72638888888888886</v>
      </c>
      <c r="BN14" s="122">
        <v>0.73263888888888884</v>
      </c>
      <c r="BO14" s="122">
        <v>0.73888888888888893</v>
      </c>
      <c r="BP14" s="122">
        <v>0.74513888888888891</v>
      </c>
      <c r="BQ14" s="122">
        <v>0.75138888888888899</v>
      </c>
      <c r="BR14" s="122">
        <v>0.75763888888888886</v>
      </c>
      <c r="BS14" s="122">
        <v>0.76388888888888884</v>
      </c>
      <c r="BT14" s="122">
        <v>0.77013888888888893</v>
      </c>
      <c r="BU14" s="122">
        <v>0.77569444444444446</v>
      </c>
      <c r="BV14" s="122">
        <v>0.78194444444444444</v>
      </c>
      <c r="BW14" s="122">
        <v>0.78819444444444453</v>
      </c>
      <c r="BX14" s="122">
        <v>0.7944444444444444</v>
      </c>
      <c r="BY14" s="122">
        <v>0.80694444444444446</v>
      </c>
      <c r="BZ14" s="122">
        <v>0.81944444444444453</v>
      </c>
      <c r="CA14" s="122">
        <v>0.83194444444444438</v>
      </c>
      <c r="CB14" s="122">
        <v>0.84444444444444444</v>
      </c>
    </row>
    <row r="15" spans="1:84" s="118" customFormat="1" ht="18" customHeight="1" outlineLevel="1" x14ac:dyDescent="0.25">
      <c r="A15" s="126"/>
      <c r="B15" s="119" t="s">
        <v>39</v>
      </c>
      <c r="C15" s="120" t="s">
        <v>5</v>
      </c>
      <c r="D15" s="121">
        <v>0.25138888888888888</v>
      </c>
      <c r="E15" s="121">
        <v>0.25763888888888892</v>
      </c>
      <c r="F15" s="121">
        <v>0.2638888888888889</v>
      </c>
      <c r="G15" s="121">
        <v>0.27013888888888887</v>
      </c>
      <c r="H15" s="121">
        <v>0.27638888888888885</v>
      </c>
      <c r="I15" s="121">
        <v>0.28263888888888888</v>
      </c>
      <c r="J15" s="121">
        <v>0.28888888888888892</v>
      </c>
      <c r="K15" s="121">
        <v>0.2951388888888889</v>
      </c>
      <c r="L15" s="121">
        <v>0.30138888888888887</v>
      </c>
      <c r="M15" s="121">
        <v>0.30763888888888891</v>
      </c>
      <c r="N15" s="121">
        <v>0.31388888888888888</v>
      </c>
      <c r="O15" s="121">
        <v>0.32013888888888892</v>
      </c>
      <c r="P15" s="121">
        <v>0.3263888888888889</v>
      </c>
      <c r="Q15" s="121">
        <v>0.33263888888888887</v>
      </c>
      <c r="R15" s="121">
        <v>0.33888888888888885</v>
      </c>
      <c r="S15" s="121">
        <v>0.34513888888888888</v>
      </c>
      <c r="T15" s="121">
        <v>0.35138888888888892</v>
      </c>
      <c r="U15" s="121">
        <v>0.3576388888888889</v>
      </c>
      <c r="V15" s="121">
        <v>0.36388888888888887</v>
      </c>
      <c r="W15" s="121">
        <v>0.37013888888888885</v>
      </c>
      <c r="X15" s="122">
        <v>0.3756944444444445</v>
      </c>
      <c r="Y15" s="122">
        <v>0.38194444444444442</v>
      </c>
      <c r="Z15" s="122">
        <v>0.38819444444444445</v>
      </c>
      <c r="AA15" s="122">
        <v>0.39444444444444443</v>
      </c>
      <c r="AB15" s="122">
        <v>0.40069444444444446</v>
      </c>
      <c r="AC15" s="122">
        <v>0.41041666666666665</v>
      </c>
      <c r="AD15" s="122">
        <v>0.42291666666666666</v>
      </c>
      <c r="AE15" s="122">
        <v>0.43541666666666662</v>
      </c>
      <c r="AF15" s="122">
        <v>0.44791666666666669</v>
      </c>
      <c r="AG15" s="122">
        <v>0.45763888888888887</v>
      </c>
      <c r="AH15" s="122">
        <v>0.46666666666666662</v>
      </c>
      <c r="AI15" s="122">
        <v>0.47916666666666669</v>
      </c>
      <c r="AJ15" s="122">
        <v>0.4916666666666667</v>
      </c>
      <c r="AK15" s="122">
        <v>0.50416666666666665</v>
      </c>
      <c r="AL15" s="122">
        <v>0.51388888888888895</v>
      </c>
      <c r="AM15" s="122">
        <v>0.5229166666666667</v>
      </c>
      <c r="AN15" s="122">
        <v>0.53541666666666665</v>
      </c>
      <c r="AO15" s="122">
        <v>0.54791666666666672</v>
      </c>
      <c r="AP15" s="122">
        <v>0.56041666666666667</v>
      </c>
      <c r="AQ15" s="122">
        <v>0.57013888888888886</v>
      </c>
      <c r="AR15" s="122">
        <v>0.57916666666666672</v>
      </c>
      <c r="AS15" s="122">
        <v>0.59166666666666667</v>
      </c>
      <c r="AT15" s="122">
        <v>0.60416666666666663</v>
      </c>
      <c r="AU15" s="122">
        <v>0.61388888888888882</v>
      </c>
      <c r="AV15" s="122">
        <v>0.62013888888888891</v>
      </c>
      <c r="AW15" s="122">
        <v>0.62638888888888888</v>
      </c>
      <c r="AX15" s="122">
        <v>0.6333333333333333</v>
      </c>
      <c r="AY15" s="122">
        <v>0.63958333333333328</v>
      </c>
      <c r="AZ15" s="122">
        <v>0.64583333333333337</v>
      </c>
      <c r="BA15" s="122">
        <v>0.65208333333333335</v>
      </c>
      <c r="BB15" s="122">
        <v>0.65833333333333333</v>
      </c>
      <c r="BC15" s="122">
        <v>0.6645833333333333</v>
      </c>
      <c r="BD15" s="122">
        <v>0.67083333333333339</v>
      </c>
      <c r="BE15" s="122">
        <v>0.67708333333333337</v>
      </c>
      <c r="BF15" s="122">
        <v>0.68333333333333324</v>
      </c>
      <c r="BG15" s="122">
        <v>0.68958333333333333</v>
      </c>
      <c r="BH15" s="122">
        <v>0.6958333333333333</v>
      </c>
      <c r="BI15" s="122">
        <v>0.70208333333333339</v>
      </c>
      <c r="BJ15" s="122">
        <v>0.70833333333333337</v>
      </c>
      <c r="BK15" s="122">
        <v>0.71458333333333324</v>
      </c>
      <c r="BL15" s="122">
        <v>0.72083333333333333</v>
      </c>
      <c r="BM15" s="122">
        <v>0.7270833333333333</v>
      </c>
      <c r="BN15" s="122">
        <v>0.73333333333333339</v>
      </c>
      <c r="BO15" s="122">
        <v>0.73958333333333337</v>
      </c>
      <c r="BP15" s="122">
        <v>0.74583333333333324</v>
      </c>
      <c r="BQ15" s="122">
        <v>0.75208333333333333</v>
      </c>
      <c r="BR15" s="122">
        <v>0.7583333333333333</v>
      </c>
      <c r="BS15" s="122">
        <v>0.76458333333333339</v>
      </c>
      <c r="BT15" s="122">
        <v>0.77083333333333337</v>
      </c>
      <c r="BU15" s="122">
        <v>0.77638888888888891</v>
      </c>
      <c r="BV15" s="122">
        <v>0.78263888888888899</v>
      </c>
      <c r="BW15" s="122">
        <v>0.78888888888888886</v>
      </c>
      <c r="BX15" s="122">
        <v>0.79513888888888884</v>
      </c>
      <c r="BY15" s="122">
        <v>0.80763888888888891</v>
      </c>
      <c r="BZ15" s="122">
        <v>0.82013888888888886</v>
      </c>
      <c r="CA15" s="122">
        <v>0.83263888888888893</v>
      </c>
      <c r="CB15" s="122">
        <v>0.84513888888888899</v>
      </c>
    </row>
    <row r="16" spans="1:84" s="118" customFormat="1" ht="18" customHeight="1" outlineLevel="1" x14ac:dyDescent="0.25">
      <c r="A16" s="126"/>
      <c r="B16" s="119" t="s">
        <v>40</v>
      </c>
      <c r="C16" s="120" t="s">
        <v>5</v>
      </c>
      <c r="D16" s="121">
        <v>0.25208333333333333</v>
      </c>
      <c r="E16" s="121">
        <v>0.25833333333333336</v>
      </c>
      <c r="F16" s="121">
        <v>0.26458333333333334</v>
      </c>
      <c r="G16" s="121">
        <v>0.27083333333333331</v>
      </c>
      <c r="H16" s="121">
        <v>0.27708333333333335</v>
      </c>
      <c r="I16" s="121">
        <v>0.28333333333333333</v>
      </c>
      <c r="J16" s="121">
        <v>0.28958333333333336</v>
      </c>
      <c r="K16" s="121">
        <v>0.29583333333333334</v>
      </c>
      <c r="L16" s="121">
        <v>0.30208333333333331</v>
      </c>
      <c r="M16" s="121">
        <v>0.30833333333333335</v>
      </c>
      <c r="N16" s="121">
        <v>0.31458333333333333</v>
      </c>
      <c r="O16" s="121">
        <v>0.32083333333333336</v>
      </c>
      <c r="P16" s="121">
        <v>0.32708333333333334</v>
      </c>
      <c r="Q16" s="121">
        <v>0.33333333333333331</v>
      </c>
      <c r="R16" s="121">
        <v>0.33958333333333335</v>
      </c>
      <c r="S16" s="121">
        <v>0.34583333333333338</v>
      </c>
      <c r="T16" s="121">
        <v>0.3520833333333333</v>
      </c>
      <c r="U16" s="121">
        <v>0.35833333333333334</v>
      </c>
      <c r="V16" s="121">
        <v>0.36458333333333331</v>
      </c>
      <c r="W16" s="121">
        <v>0.37083333333333335</v>
      </c>
      <c r="X16" s="122">
        <v>0.37638888888888888</v>
      </c>
      <c r="Y16" s="122">
        <v>0.38263888888888892</v>
      </c>
      <c r="Z16" s="122">
        <v>0.3888888888888889</v>
      </c>
      <c r="AA16" s="122">
        <v>0.39513888888888887</v>
      </c>
      <c r="AB16" s="122">
        <v>0.40138888888888885</v>
      </c>
      <c r="AC16" s="122">
        <v>0.41111111111111115</v>
      </c>
      <c r="AD16" s="122">
        <v>0.4236111111111111</v>
      </c>
      <c r="AE16" s="122">
        <v>0.43611111111111112</v>
      </c>
      <c r="AF16" s="122">
        <v>0.44861111111111113</v>
      </c>
      <c r="AG16" s="122">
        <v>0.45833333333333331</v>
      </c>
      <c r="AH16" s="122">
        <v>0.46736111111111112</v>
      </c>
      <c r="AI16" s="122">
        <v>0.47986111111111113</v>
      </c>
      <c r="AJ16" s="122">
        <v>0.49236111111111108</v>
      </c>
      <c r="AK16" s="122">
        <v>0.50486111111111109</v>
      </c>
      <c r="AL16" s="122">
        <v>0.51458333333333328</v>
      </c>
      <c r="AM16" s="122">
        <v>0.52361111111111114</v>
      </c>
      <c r="AN16" s="122">
        <v>0.53611111111111109</v>
      </c>
      <c r="AO16" s="122">
        <v>0.54861111111111105</v>
      </c>
      <c r="AP16" s="122">
        <v>0.56111111111111112</v>
      </c>
      <c r="AQ16" s="122">
        <v>0.5708333333333333</v>
      </c>
      <c r="AR16" s="122">
        <v>0.57986111111111105</v>
      </c>
      <c r="AS16" s="122">
        <v>0.59236111111111112</v>
      </c>
      <c r="AT16" s="122">
        <v>0.60486111111111118</v>
      </c>
      <c r="AU16" s="122">
        <v>0.61458333333333337</v>
      </c>
      <c r="AV16" s="122">
        <v>0.62083333333333335</v>
      </c>
      <c r="AW16" s="122">
        <v>0.62708333333333333</v>
      </c>
      <c r="AX16" s="122">
        <v>0.63402777777777775</v>
      </c>
      <c r="AY16" s="122">
        <v>0.64027777777777783</v>
      </c>
      <c r="AZ16" s="122">
        <v>0.64652777777777781</v>
      </c>
      <c r="BA16" s="122">
        <v>0.65277777777777779</v>
      </c>
      <c r="BB16" s="122">
        <v>0.65902777777777777</v>
      </c>
      <c r="BC16" s="122">
        <v>0.66527777777777775</v>
      </c>
      <c r="BD16" s="122">
        <v>0.67152777777777783</v>
      </c>
      <c r="BE16" s="122">
        <v>0.6777777777777777</v>
      </c>
      <c r="BF16" s="122">
        <v>0.68402777777777779</v>
      </c>
      <c r="BG16" s="122">
        <v>0.69027777777777777</v>
      </c>
      <c r="BH16" s="122">
        <v>0.69652777777777775</v>
      </c>
      <c r="BI16" s="122">
        <v>0.70277777777777783</v>
      </c>
      <c r="BJ16" s="122">
        <v>0.7090277777777777</v>
      </c>
      <c r="BK16" s="122">
        <v>0.71527777777777779</v>
      </c>
      <c r="BL16" s="122">
        <v>0.72152777777777777</v>
      </c>
      <c r="BM16" s="122">
        <v>0.72777777777777775</v>
      </c>
      <c r="BN16" s="122">
        <v>0.73402777777777783</v>
      </c>
      <c r="BO16" s="122">
        <v>0.7402777777777777</v>
      </c>
      <c r="BP16" s="122">
        <v>0.74652777777777779</v>
      </c>
      <c r="BQ16" s="122">
        <v>0.75277777777777777</v>
      </c>
      <c r="BR16" s="122">
        <v>0.75902777777777775</v>
      </c>
      <c r="BS16" s="122">
        <v>0.76527777777777783</v>
      </c>
      <c r="BT16" s="122">
        <v>0.7715277777777777</v>
      </c>
      <c r="BU16" s="122">
        <v>0.77708333333333324</v>
      </c>
      <c r="BV16" s="122">
        <v>0.78333333333333333</v>
      </c>
      <c r="BW16" s="122">
        <v>0.7895833333333333</v>
      </c>
      <c r="BX16" s="122">
        <v>0.79583333333333339</v>
      </c>
      <c r="BY16" s="122">
        <v>0.80833333333333324</v>
      </c>
      <c r="BZ16" s="122">
        <v>0.8208333333333333</v>
      </c>
      <c r="CA16" s="122">
        <v>0.83333333333333337</v>
      </c>
      <c r="CB16" s="122">
        <v>0.84583333333333333</v>
      </c>
    </row>
    <row r="17" spans="1:84" s="116" customFormat="1" ht="18" customHeight="1" outlineLevel="1" x14ac:dyDescent="0.25">
      <c r="A17" s="115"/>
      <c r="B17" s="119" t="s">
        <v>41</v>
      </c>
      <c r="C17" s="120" t="s">
        <v>5</v>
      </c>
      <c r="D17" s="121">
        <v>0.25277777777777777</v>
      </c>
      <c r="E17" s="121">
        <v>0.2590277777777778</v>
      </c>
      <c r="F17" s="121">
        <v>0.26527777777777778</v>
      </c>
      <c r="G17" s="121">
        <v>0.27152777777777776</v>
      </c>
      <c r="H17" s="121">
        <v>0.27777777777777779</v>
      </c>
      <c r="I17" s="121">
        <v>0.28402777777777777</v>
      </c>
      <c r="J17" s="121">
        <v>0.2902777777777778</v>
      </c>
      <c r="K17" s="121">
        <v>0.29652777777777778</v>
      </c>
      <c r="L17" s="121">
        <v>0.30277777777777776</v>
      </c>
      <c r="M17" s="121">
        <v>0.30902777777777779</v>
      </c>
      <c r="N17" s="121">
        <v>0.31527777777777777</v>
      </c>
      <c r="O17" s="121">
        <v>0.3215277777777778</v>
      </c>
      <c r="P17" s="121">
        <v>0.32777777777777778</v>
      </c>
      <c r="Q17" s="121">
        <v>0.33402777777777781</v>
      </c>
      <c r="R17" s="121">
        <v>0.34027777777777773</v>
      </c>
      <c r="S17" s="121">
        <v>0.34652777777777777</v>
      </c>
      <c r="T17" s="121">
        <v>0.3527777777777778</v>
      </c>
      <c r="U17" s="121">
        <v>0.35902777777777778</v>
      </c>
      <c r="V17" s="121">
        <v>0.36527777777777781</v>
      </c>
      <c r="W17" s="121">
        <v>0.37152777777777773</v>
      </c>
      <c r="X17" s="122">
        <v>0.37708333333333338</v>
      </c>
      <c r="Y17" s="122">
        <v>0.3833333333333333</v>
      </c>
      <c r="Z17" s="122">
        <v>0.38958333333333334</v>
      </c>
      <c r="AA17" s="122">
        <v>0.39583333333333331</v>
      </c>
      <c r="AB17" s="122">
        <v>0.40208333333333335</v>
      </c>
      <c r="AC17" s="122">
        <v>0.41180555555555554</v>
      </c>
      <c r="AD17" s="122">
        <v>0.42430555555555555</v>
      </c>
      <c r="AE17" s="122">
        <v>0.4368055555555555</v>
      </c>
      <c r="AF17" s="122">
        <v>0.44930555555555557</v>
      </c>
      <c r="AG17" s="122">
        <v>0.45902777777777781</v>
      </c>
      <c r="AH17" s="122">
        <v>0.4680555555555555</v>
      </c>
      <c r="AI17" s="122">
        <v>0.48055555555555557</v>
      </c>
      <c r="AJ17" s="122">
        <v>0.49305555555555558</v>
      </c>
      <c r="AK17" s="122">
        <v>0.50555555555555554</v>
      </c>
      <c r="AL17" s="122">
        <v>0.51527777777777783</v>
      </c>
      <c r="AM17" s="122">
        <v>0.52430555555555558</v>
      </c>
      <c r="AN17" s="122">
        <v>0.53680555555555554</v>
      </c>
      <c r="AO17" s="122">
        <v>0.5493055555555556</v>
      </c>
      <c r="AP17" s="122">
        <v>0.56180555555555556</v>
      </c>
      <c r="AQ17" s="122">
        <v>0.57152777777777775</v>
      </c>
      <c r="AR17" s="122">
        <v>0.5805555555555556</v>
      </c>
      <c r="AS17" s="122">
        <v>0.59305555555555556</v>
      </c>
      <c r="AT17" s="122">
        <v>0.60555555555555551</v>
      </c>
      <c r="AU17" s="122">
        <v>0.61527777777777781</v>
      </c>
      <c r="AV17" s="122">
        <v>0.62152777777777779</v>
      </c>
      <c r="AW17" s="122">
        <v>0.62777777777777777</v>
      </c>
      <c r="AX17" s="122">
        <v>0.63472222222222219</v>
      </c>
      <c r="AY17" s="122">
        <v>0.64097222222222217</v>
      </c>
      <c r="AZ17" s="122">
        <v>0.64722222222222225</v>
      </c>
      <c r="BA17" s="122">
        <v>0.65347222222222223</v>
      </c>
      <c r="BB17" s="122">
        <v>0.65972222222222221</v>
      </c>
      <c r="BC17" s="122">
        <v>0.66597222222222219</v>
      </c>
      <c r="BD17" s="122">
        <v>0.67222222222222217</v>
      </c>
      <c r="BE17" s="122">
        <v>0.67847222222222225</v>
      </c>
      <c r="BF17" s="122">
        <v>0.68472222222222223</v>
      </c>
      <c r="BG17" s="122">
        <v>0.69097222222222221</v>
      </c>
      <c r="BH17" s="122">
        <v>0.6972222222222223</v>
      </c>
      <c r="BI17" s="122">
        <v>0.70347222222222217</v>
      </c>
      <c r="BJ17" s="122">
        <v>0.70972222222222225</v>
      </c>
      <c r="BK17" s="122">
        <v>0.71597222222222223</v>
      </c>
      <c r="BL17" s="122">
        <v>0.72222222222222221</v>
      </c>
      <c r="BM17" s="122">
        <v>0.7284722222222223</v>
      </c>
      <c r="BN17" s="122">
        <v>0.73472222222222217</v>
      </c>
      <c r="BO17" s="122">
        <v>0.74097222222222225</v>
      </c>
      <c r="BP17" s="122">
        <v>0.74722222222222223</v>
      </c>
      <c r="BQ17" s="122">
        <v>0.75347222222222221</v>
      </c>
      <c r="BR17" s="122">
        <v>0.7597222222222223</v>
      </c>
      <c r="BS17" s="122">
        <v>0.76597222222222217</v>
      </c>
      <c r="BT17" s="122">
        <v>0.77222222222222225</v>
      </c>
      <c r="BU17" s="122">
        <v>0.77777777777777779</v>
      </c>
      <c r="BV17" s="122">
        <v>0.78402777777777777</v>
      </c>
      <c r="BW17" s="122">
        <v>0.79027777777777775</v>
      </c>
      <c r="BX17" s="122">
        <v>0.79652777777777783</v>
      </c>
      <c r="BY17" s="122">
        <v>0.80902777777777779</v>
      </c>
      <c r="BZ17" s="122">
        <v>0.82152777777777775</v>
      </c>
      <c r="CA17" s="122">
        <v>0.8340277777777777</v>
      </c>
      <c r="CB17" s="122">
        <v>0.84652777777777777</v>
      </c>
    </row>
    <row r="18" spans="1:84" s="116" customFormat="1" ht="18" customHeight="1" x14ac:dyDescent="0.25">
      <c r="A18" s="115"/>
      <c r="B18" s="119" t="s">
        <v>42</v>
      </c>
      <c r="C18" s="120" t="s">
        <v>5</v>
      </c>
      <c r="D18" s="121">
        <v>0.25486111111111109</v>
      </c>
      <c r="E18" s="121">
        <v>0.26111111111111113</v>
      </c>
      <c r="F18" s="121">
        <v>0.2673611111111111</v>
      </c>
      <c r="G18" s="121">
        <v>0.27361111111111108</v>
      </c>
      <c r="H18" s="121">
        <v>0.27986111111111112</v>
      </c>
      <c r="I18" s="121">
        <v>0.28611111111111115</v>
      </c>
      <c r="J18" s="121">
        <v>0.29236111111111113</v>
      </c>
      <c r="K18" s="121">
        <v>0.2986111111111111</v>
      </c>
      <c r="L18" s="121">
        <v>0.30486111111111108</v>
      </c>
      <c r="M18" s="121">
        <v>0.31111111111111112</v>
      </c>
      <c r="N18" s="121">
        <v>0.31736111111111115</v>
      </c>
      <c r="O18" s="121">
        <v>0.32361111111111113</v>
      </c>
      <c r="P18" s="121">
        <v>0.3298611111111111</v>
      </c>
      <c r="Q18" s="121">
        <v>0.33611111111111108</v>
      </c>
      <c r="R18" s="121">
        <v>0.34236111111111112</v>
      </c>
      <c r="S18" s="121">
        <v>0.34861111111111115</v>
      </c>
      <c r="T18" s="121">
        <v>0.35486111111111113</v>
      </c>
      <c r="U18" s="121">
        <v>0.3611111111111111</v>
      </c>
      <c r="V18" s="121">
        <v>0.36736111111111108</v>
      </c>
      <c r="W18" s="121">
        <v>0.37361111111111112</v>
      </c>
      <c r="X18" s="122">
        <v>0.37916666666666665</v>
      </c>
      <c r="Y18" s="122">
        <v>0.38541666666666669</v>
      </c>
      <c r="Z18" s="122">
        <v>0.39166666666666666</v>
      </c>
      <c r="AA18" s="122">
        <v>0.3979166666666667</v>
      </c>
      <c r="AB18" s="122">
        <v>0.40416666666666662</v>
      </c>
      <c r="AC18" s="122">
        <v>0.41388888888888892</v>
      </c>
      <c r="AD18" s="122">
        <v>0.42638888888888887</v>
      </c>
      <c r="AE18" s="122">
        <v>0.43888888888888888</v>
      </c>
      <c r="AF18" s="122">
        <v>0.4513888888888889</v>
      </c>
      <c r="AG18" s="122">
        <v>0.46111111111111108</v>
      </c>
      <c r="AH18" s="122">
        <v>0.47013888888888888</v>
      </c>
      <c r="AI18" s="122">
        <v>0.4826388888888889</v>
      </c>
      <c r="AJ18" s="122">
        <v>0.49513888888888885</v>
      </c>
      <c r="AK18" s="122">
        <v>0.50763888888888886</v>
      </c>
      <c r="AL18" s="122">
        <v>0.51736111111111105</v>
      </c>
      <c r="AM18" s="122">
        <v>0.52638888888888891</v>
      </c>
      <c r="AN18" s="122">
        <v>0.53888888888888886</v>
      </c>
      <c r="AO18" s="122">
        <v>0.55138888888888882</v>
      </c>
      <c r="AP18" s="122">
        <v>0.56388888888888888</v>
      </c>
      <c r="AQ18" s="122">
        <v>0.57361111111111118</v>
      </c>
      <c r="AR18" s="122">
        <v>0.58263888888888882</v>
      </c>
      <c r="AS18" s="122">
        <v>0.59513888888888888</v>
      </c>
      <c r="AT18" s="122">
        <v>0.60763888888888895</v>
      </c>
      <c r="AU18" s="122">
        <v>0.61736111111111114</v>
      </c>
      <c r="AV18" s="122">
        <v>0.62361111111111112</v>
      </c>
      <c r="AW18" s="122">
        <v>0.62986111111111109</v>
      </c>
      <c r="AX18" s="122">
        <v>0.63680555555555551</v>
      </c>
      <c r="AY18" s="122">
        <v>0.6430555555555556</v>
      </c>
      <c r="AZ18" s="122">
        <v>0.64930555555555558</v>
      </c>
      <c r="BA18" s="122">
        <v>0.65555555555555556</v>
      </c>
      <c r="BB18" s="122">
        <v>0.66180555555555554</v>
      </c>
      <c r="BC18" s="122">
        <v>0.66805555555555562</v>
      </c>
      <c r="BD18" s="122">
        <v>0.6743055555555556</v>
      </c>
      <c r="BE18" s="122">
        <v>0.68055555555555547</v>
      </c>
      <c r="BF18" s="122">
        <v>0.68680555555555556</v>
      </c>
      <c r="BG18" s="122">
        <v>0.69305555555555554</v>
      </c>
      <c r="BH18" s="122">
        <v>0.69930555555555562</v>
      </c>
      <c r="BI18" s="122">
        <v>0.7055555555555556</v>
      </c>
      <c r="BJ18" s="122">
        <v>0.71180555555555547</v>
      </c>
      <c r="BK18" s="122">
        <v>0.71805555555555556</v>
      </c>
      <c r="BL18" s="122">
        <v>0.72430555555555554</v>
      </c>
      <c r="BM18" s="122">
        <v>0.73055555555555562</v>
      </c>
      <c r="BN18" s="122">
        <v>0.7368055555555556</v>
      </c>
      <c r="BO18" s="122">
        <v>0.74305555555555547</v>
      </c>
      <c r="BP18" s="122">
        <v>0.74930555555555556</v>
      </c>
      <c r="BQ18" s="122">
        <v>0.75555555555555554</v>
      </c>
      <c r="BR18" s="122">
        <v>0.76180555555555562</v>
      </c>
      <c r="BS18" s="122">
        <v>0.7680555555555556</v>
      </c>
      <c r="BT18" s="122">
        <v>0.77430555555555547</v>
      </c>
      <c r="BU18" s="122">
        <v>0.77986111111111101</v>
      </c>
      <c r="BV18" s="122">
        <v>0.78611111111111109</v>
      </c>
      <c r="BW18" s="122">
        <v>0.79236111111111107</v>
      </c>
      <c r="BX18" s="122">
        <v>0.79861111111111116</v>
      </c>
      <c r="BY18" s="122">
        <v>0.81111111111111101</v>
      </c>
      <c r="BZ18" s="122">
        <v>0.82361111111111107</v>
      </c>
      <c r="CA18" s="122">
        <v>0.83611111111111114</v>
      </c>
      <c r="CB18" s="122">
        <v>0.84861111111111109</v>
      </c>
      <c r="CC18" s="115"/>
    </row>
    <row r="19" spans="1:84" s="116" customFormat="1" ht="18" customHeight="1" x14ac:dyDescent="0.25">
      <c r="A19" s="115"/>
      <c r="B19" s="119" t="s">
        <v>43</v>
      </c>
      <c r="C19" s="120" t="s">
        <v>5</v>
      </c>
      <c r="D19" s="121">
        <v>0.25555555555555559</v>
      </c>
      <c r="E19" s="121">
        <v>0.26180555555555557</v>
      </c>
      <c r="F19" s="121">
        <v>0.26805555555555555</v>
      </c>
      <c r="G19" s="121">
        <v>0.27430555555555552</v>
      </c>
      <c r="H19" s="121">
        <v>0.28055555555555556</v>
      </c>
      <c r="I19" s="121">
        <v>0.28680555555555554</v>
      </c>
      <c r="J19" s="121">
        <v>0.29305555555555557</v>
      </c>
      <c r="K19" s="121">
        <v>0.29930555555555555</v>
      </c>
      <c r="L19" s="121">
        <v>0.30555555555555552</v>
      </c>
      <c r="M19" s="121">
        <v>0.31180555555555556</v>
      </c>
      <c r="N19" s="121">
        <v>0.31805555555555554</v>
      </c>
      <c r="O19" s="121">
        <v>0.32430555555555557</v>
      </c>
      <c r="P19" s="121">
        <v>0.33055555555555555</v>
      </c>
      <c r="Q19" s="121">
        <v>0.33680555555555558</v>
      </c>
      <c r="R19" s="121">
        <v>0.3430555555555555</v>
      </c>
      <c r="S19" s="121">
        <v>0.34930555555555554</v>
      </c>
      <c r="T19" s="121">
        <v>0.35555555555555557</v>
      </c>
      <c r="U19" s="121">
        <v>0.36180555555555555</v>
      </c>
      <c r="V19" s="121">
        <v>0.36805555555555558</v>
      </c>
      <c r="W19" s="121">
        <v>0.3743055555555555</v>
      </c>
      <c r="X19" s="122">
        <v>0.37986111111111115</v>
      </c>
      <c r="Y19" s="122">
        <v>0.38611111111111113</v>
      </c>
      <c r="Z19" s="122">
        <v>0.3923611111111111</v>
      </c>
      <c r="AA19" s="122">
        <v>0.39861111111111108</v>
      </c>
      <c r="AB19" s="122">
        <v>0.40486111111111112</v>
      </c>
      <c r="AC19" s="122">
        <v>0.4145833333333333</v>
      </c>
      <c r="AD19" s="122">
        <v>0.42708333333333331</v>
      </c>
      <c r="AE19" s="122">
        <v>0.43958333333333338</v>
      </c>
      <c r="AF19" s="122">
        <v>0.45208333333333334</v>
      </c>
      <c r="AG19" s="122">
        <v>0.46180555555555558</v>
      </c>
      <c r="AH19" s="122">
        <v>0.47083333333333338</v>
      </c>
      <c r="AI19" s="122">
        <v>0.48333333333333334</v>
      </c>
      <c r="AJ19" s="122">
        <v>0.49583333333333335</v>
      </c>
      <c r="AK19" s="122">
        <v>0.5083333333333333</v>
      </c>
      <c r="AL19" s="122">
        <v>0.5180555555555556</v>
      </c>
      <c r="AM19" s="122">
        <v>0.52708333333333335</v>
      </c>
      <c r="AN19" s="122">
        <v>0.5395833333333333</v>
      </c>
      <c r="AO19" s="122">
        <v>0.55208333333333337</v>
      </c>
      <c r="AP19" s="122">
        <v>0.56458333333333333</v>
      </c>
      <c r="AQ19" s="122">
        <v>0.57430555555555551</v>
      </c>
      <c r="AR19" s="122">
        <v>0.58333333333333337</v>
      </c>
      <c r="AS19" s="122">
        <v>0.59583333333333333</v>
      </c>
      <c r="AT19" s="122">
        <v>0.60833333333333328</v>
      </c>
      <c r="AU19" s="122">
        <v>0.61805555555555558</v>
      </c>
      <c r="AV19" s="122">
        <v>0.62430555555555556</v>
      </c>
      <c r="AW19" s="122">
        <v>0.63055555555555554</v>
      </c>
      <c r="AX19" s="122">
        <v>0.63680555555555551</v>
      </c>
      <c r="AY19" s="122">
        <v>0.6430555555555556</v>
      </c>
      <c r="AZ19" s="122">
        <v>0.64930555555555558</v>
      </c>
      <c r="BA19" s="122">
        <v>0.65555555555555556</v>
      </c>
      <c r="BB19" s="122">
        <v>0.66180555555555554</v>
      </c>
      <c r="BC19" s="122">
        <v>0.66805555555555562</v>
      </c>
      <c r="BD19" s="122">
        <v>0.6743055555555556</v>
      </c>
      <c r="BE19" s="122">
        <v>0.68055555555555547</v>
      </c>
      <c r="BF19" s="122">
        <v>0.68680555555555556</v>
      </c>
      <c r="BG19" s="122">
        <v>0.69305555555555554</v>
      </c>
      <c r="BH19" s="122">
        <v>0.69930555555555562</v>
      </c>
      <c r="BI19" s="122">
        <v>0.7055555555555556</v>
      </c>
      <c r="BJ19" s="122">
        <v>0.71180555555555547</v>
      </c>
      <c r="BK19" s="122">
        <v>0.71805555555555556</v>
      </c>
      <c r="BL19" s="122">
        <v>0.72430555555555554</v>
      </c>
      <c r="BM19" s="122">
        <v>0.73055555555555562</v>
      </c>
      <c r="BN19" s="122">
        <v>0.7368055555555556</v>
      </c>
      <c r="BO19" s="122">
        <v>0.74305555555555547</v>
      </c>
      <c r="BP19" s="122">
        <v>0.74930555555555556</v>
      </c>
      <c r="BQ19" s="122">
        <v>0.75555555555555554</v>
      </c>
      <c r="BR19" s="122">
        <v>0.76180555555555562</v>
      </c>
      <c r="BS19" s="122">
        <v>0.7680555555555556</v>
      </c>
      <c r="BT19" s="122">
        <v>0.77430555555555547</v>
      </c>
      <c r="BU19" s="122">
        <v>0.78055555555555556</v>
      </c>
      <c r="BV19" s="122">
        <v>0.78680555555555554</v>
      </c>
      <c r="BW19" s="122">
        <v>0.79305555555555562</v>
      </c>
      <c r="BX19" s="122">
        <v>0.7993055555555556</v>
      </c>
      <c r="BY19" s="122">
        <v>0.81180555555555556</v>
      </c>
      <c r="BZ19" s="122">
        <v>0.82430555555555562</v>
      </c>
      <c r="CA19" s="122">
        <v>0.83680555555555547</v>
      </c>
      <c r="CB19" s="122">
        <v>0.84930555555555554</v>
      </c>
      <c r="CC19" s="115"/>
    </row>
    <row r="20" spans="1:84" s="116" customFormat="1" ht="18" customHeight="1" outlineLevel="1" x14ac:dyDescent="0.25">
      <c r="A20" s="115"/>
      <c r="B20" s="119" t="s">
        <v>44</v>
      </c>
      <c r="C20" s="120" t="s">
        <v>5</v>
      </c>
      <c r="D20" s="121">
        <v>0.25625000000000003</v>
      </c>
      <c r="E20" s="121">
        <v>0.26250000000000001</v>
      </c>
      <c r="F20" s="121">
        <v>0.26874999999999999</v>
      </c>
      <c r="G20" s="121">
        <v>0.27499999999999997</v>
      </c>
      <c r="H20" s="121">
        <v>0.28125</v>
      </c>
      <c r="I20" s="121">
        <v>0.28750000000000003</v>
      </c>
      <c r="J20" s="121">
        <v>0.29375000000000001</v>
      </c>
      <c r="K20" s="121">
        <v>0.3</v>
      </c>
      <c r="L20" s="121">
        <v>0.30624999999999997</v>
      </c>
      <c r="M20" s="121">
        <v>0.3125</v>
      </c>
      <c r="N20" s="121">
        <v>0.31875000000000003</v>
      </c>
      <c r="O20" s="121">
        <v>0.32500000000000001</v>
      </c>
      <c r="P20" s="121">
        <v>0.33124999999999999</v>
      </c>
      <c r="Q20" s="121">
        <v>0.33749999999999997</v>
      </c>
      <c r="R20" s="121">
        <v>0.34375</v>
      </c>
      <c r="S20" s="121">
        <v>0.35000000000000003</v>
      </c>
      <c r="T20" s="121">
        <v>0.35625000000000001</v>
      </c>
      <c r="U20" s="121">
        <v>0.36249999999999999</v>
      </c>
      <c r="V20" s="121">
        <v>0.36874999999999997</v>
      </c>
      <c r="W20" s="121">
        <v>0.375</v>
      </c>
      <c r="X20" s="122">
        <v>0.38055555555555554</v>
      </c>
      <c r="Y20" s="122">
        <v>0.38680555555555557</v>
      </c>
      <c r="Z20" s="122">
        <v>0.39305555555555555</v>
      </c>
      <c r="AA20" s="122">
        <v>0.39930555555555558</v>
      </c>
      <c r="AB20" s="122">
        <v>0.4055555555555555</v>
      </c>
      <c r="AC20" s="122">
        <v>0.4152777777777778</v>
      </c>
      <c r="AD20" s="122">
        <v>0.42777777777777781</v>
      </c>
      <c r="AE20" s="122">
        <v>0.44027777777777777</v>
      </c>
      <c r="AF20" s="122">
        <v>0.45277777777777778</v>
      </c>
      <c r="AG20" s="122">
        <v>0.46249999999999997</v>
      </c>
      <c r="AH20" s="122">
        <v>0.47152777777777777</v>
      </c>
      <c r="AI20" s="122">
        <v>0.48402777777777778</v>
      </c>
      <c r="AJ20" s="122">
        <v>0.49652777777777773</v>
      </c>
      <c r="AK20" s="122">
        <v>0.50902777777777775</v>
      </c>
      <c r="AL20" s="122">
        <v>0.51874999999999993</v>
      </c>
      <c r="AM20" s="122">
        <v>0.52777777777777779</v>
      </c>
      <c r="AN20" s="122">
        <v>0.54027777777777775</v>
      </c>
      <c r="AO20" s="122">
        <v>0.55277777777777781</v>
      </c>
      <c r="AP20" s="122">
        <v>0.56527777777777777</v>
      </c>
      <c r="AQ20" s="122">
        <v>0.57500000000000007</v>
      </c>
      <c r="AR20" s="122">
        <v>0.58402777777777781</v>
      </c>
      <c r="AS20" s="122">
        <v>0.59652777777777777</v>
      </c>
      <c r="AT20" s="122">
        <v>0.60902777777777783</v>
      </c>
      <c r="AU20" s="122">
        <v>0.61875000000000002</v>
      </c>
      <c r="AV20" s="122">
        <v>0.625</v>
      </c>
      <c r="AW20" s="122">
        <v>0.63124999999999998</v>
      </c>
      <c r="AX20" s="122">
        <v>0.63750000000000007</v>
      </c>
      <c r="AY20" s="122">
        <v>0.64374999999999993</v>
      </c>
      <c r="AZ20" s="122">
        <v>0.65</v>
      </c>
      <c r="BA20" s="122">
        <v>0.65625</v>
      </c>
      <c r="BB20" s="122">
        <v>0.66249999999999998</v>
      </c>
      <c r="BC20" s="122">
        <v>0.66875000000000007</v>
      </c>
      <c r="BD20" s="122">
        <v>0.67499999999999993</v>
      </c>
      <c r="BE20" s="122">
        <v>0.68125000000000002</v>
      </c>
      <c r="BF20" s="122">
        <v>0.6875</v>
      </c>
      <c r="BG20" s="122">
        <v>0.69374999999999998</v>
      </c>
      <c r="BH20" s="122">
        <v>0.70000000000000007</v>
      </c>
      <c r="BI20" s="122">
        <v>0.70624999999999993</v>
      </c>
      <c r="BJ20" s="122">
        <v>0.71250000000000002</v>
      </c>
      <c r="BK20" s="122">
        <v>0.71875</v>
      </c>
      <c r="BL20" s="122">
        <v>0.72499999999999998</v>
      </c>
      <c r="BM20" s="122">
        <v>0.73125000000000007</v>
      </c>
      <c r="BN20" s="122">
        <v>0.73749999999999993</v>
      </c>
      <c r="BO20" s="122">
        <v>0.74375000000000002</v>
      </c>
      <c r="BP20" s="122">
        <v>0.75</v>
      </c>
      <c r="BQ20" s="122">
        <v>0.75624999999999998</v>
      </c>
      <c r="BR20" s="122">
        <v>0.76250000000000007</v>
      </c>
      <c r="BS20" s="122">
        <v>0.76874999999999993</v>
      </c>
      <c r="BT20" s="122">
        <v>0.77500000000000002</v>
      </c>
      <c r="BU20" s="122">
        <v>0.78125</v>
      </c>
      <c r="BV20" s="122">
        <v>0.78749999999999998</v>
      </c>
      <c r="BW20" s="122">
        <v>0.79375000000000007</v>
      </c>
      <c r="BX20" s="122">
        <v>0.79999999999999993</v>
      </c>
      <c r="BY20" s="122">
        <v>0.8125</v>
      </c>
      <c r="BZ20" s="122">
        <v>0.82500000000000007</v>
      </c>
      <c r="CA20" s="122">
        <v>0.83750000000000002</v>
      </c>
      <c r="CB20" s="122">
        <v>0.85</v>
      </c>
      <c r="CC20" s="115"/>
    </row>
    <row r="21" spans="1:84" s="116" customFormat="1" ht="18" customHeight="1" x14ac:dyDescent="0.25">
      <c r="A21" s="115"/>
      <c r="B21" s="119" t="s">
        <v>45</v>
      </c>
      <c r="C21" s="120" t="s">
        <v>5</v>
      </c>
      <c r="D21" s="121">
        <v>0.25694444444444448</v>
      </c>
      <c r="E21" s="121">
        <v>0.26319444444444445</v>
      </c>
      <c r="F21" s="121">
        <v>0.26944444444444443</v>
      </c>
      <c r="G21" s="121">
        <v>0.27569444444444446</v>
      </c>
      <c r="H21" s="121">
        <v>0.28194444444444444</v>
      </c>
      <c r="I21" s="121">
        <v>0.28819444444444448</v>
      </c>
      <c r="J21" s="121">
        <v>0.29444444444444445</v>
      </c>
      <c r="K21" s="121">
        <v>0.30069444444444443</v>
      </c>
      <c r="L21" s="121">
        <v>0.30694444444444441</v>
      </c>
      <c r="M21" s="121">
        <v>0.31319444444444444</v>
      </c>
      <c r="N21" s="121">
        <v>0.31944444444444448</v>
      </c>
      <c r="O21" s="121">
        <v>0.32569444444444445</v>
      </c>
      <c r="P21" s="121">
        <v>0.33194444444444443</v>
      </c>
      <c r="Q21" s="121">
        <v>0.33819444444444446</v>
      </c>
      <c r="R21" s="121">
        <v>0.3444444444444445</v>
      </c>
      <c r="S21" s="121">
        <v>0.35069444444444442</v>
      </c>
      <c r="T21" s="121">
        <v>0.35694444444444445</v>
      </c>
      <c r="U21" s="121">
        <v>0.36319444444444443</v>
      </c>
      <c r="V21" s="121">
        <v>0.36944444444444446</v>
      </c>
      <c r="W21" s="121">
        <v>0.3756944444444445</v>
      </c>
      <c r="X21" s="122">
        <v>0.38125000000000003</v>
      </c>
      <c r="Y21" s="122">
        <v>0.38750000000000001</v>
      </c>
      <c r="Z21" s="122">
        <v>0.39374999999999999</v>
      </c>
      <c r="AA21" s="122">
        <v>0.39999999999999997</v>
      </c>
      <c r="AB21" s="122">
        <v>0.40625</v>
      </c>
      <c r="AC21" s="122">
        <v>0.41597222222222219</v>
      </c>
      <c r="AD21" s="122">
        <v>0.4284722222222222</v>
      </c>
      <c r="AE21" s="122">
        <v>0.44097222222222227</v>
      </c>
      <c r="AF21" s="122">
        <v>0.45347222222222222</v>
      </c>
      <c r="AG21" s="122">
        <v>0.46319444444444446</v>
      </c>
      <c r="AH21" s="122">
        <v>0.47222222222222227</v>
      </c>
      <c r="AI21" s="122">
        <v>0.48472222222222222</v>
      </c>
      <c r="AJ21" s="122">
        <v>0.49722222222222223</v>
      </c>
      <c r="AK21" s="122">
        <v>0.50972222222222219</v>
      </c>
      <c r="AL21" s="122">
        <v>0.51944444444444449</v>
      </c>
      <c r="AM21" s="122">
        <v>0.52847222222222223</v>
      </c>
      <c r="AN21" s="122">
        <v>0.54097222222222219</v>
      </c>
      <c r="AO21" s="122">
        <v>0.55347222222222225</v>
      </c>
      <c r="AP21" s="122">
        <v>0.56597222222222221</v>
      </c>
      <c r="AQ21" s="122">
        <v>0.5756944444444444</v>
      </c>
      <c r="AR21" s="122">
        <v>0.58472222222222225</v>
      </c>
      <c r="AS21" s="122">
        <v>0.59722222222222221</v>
      </c>
      <c r="AT21" s="122">
        <v>0.60972222222222217</v>
      </c>
      <c r="AU21" s="122">
        <v>0.61944444444444446</v>
      </c>
      <c r="AV21" s="122">
        <v>0.62569444444444444</v>
      </c>
      <c r="AW21" s="122">
        <v>0.63194444444444442</v>
      </c>
      <c r="AX21" s="122">
        <v>0.6381944444444444</v>
      </c>
      <c r="AY21" s="122">
        <v>0.64444444444444449</v>
      </c>
      <c r="AZ21" s="122">
        <v>0.65069444444444446</v>
      </c>
      <c r="BA21" s="122">
        <v>0.65694444444444444</v>
      </c>
      <c r="BB21" s="122">
        <v>0.66319444444444442</v>
      </c>
      <c r="BC21" s="122">
        <v>0.6694444444444444</v>
      </c>
      <c r="BD21" s="122">
        <v>0.67569444444444438</v>
      </c>
      <c r="BE21" s="122">
        <v>0.68194444444444446</v>
      </c>
      <c r="BF21" s="122">
        <v>0.68819444444444444</v>
      </c>
      <c r="BG21" s="122">
        <v>0.69444444444444453</v>
      </c>
      <c r="BH21" s="122">
        <v>0.7006944444444444</v>
      </c>
      <c r="BI21" s="122">
        <v>0.70694444444444438</v>
      </c>
      <c r="BJ21" s="122">
        <v>0.71319444444444446</v>
      </c>
      <c r="BK21" s="122">
        <v>0.71944444444444444</v>
      </c>
      <c r="BL21" s="122">
        <v>0.72569444444444453</v>
      </c>
      <c r="BM21" s="122">
        <v>0.7319444444444444</v>
      </c>
      <c r="BN21" s="122">
        <v>0.73819444444444438</v>
      </c>
      <c r="BO21" s="122">
        <v>0.74444444444444446</v>
      </c>
      <c r="BP21" s="122">
        <v>0.75069444444444444</v>
      </c>
      <c r="BQ21" s="122">
        <v>0.75694444444444453</v>
      </c>
      <c r="BR21" s="122">
        <v>0.7631944444444444</v>
      </c>
      <c r="BS21" s="122">
        <v>0.76944444444444438</v>
      </c>
      <c r="BT21" s="122">
        <v>0.77569444444444446</v>
      </c>
      <c r="BU21" s="122">
        <v>0.78194444444444444</v>
      </c>
      <c r="BV21" s="122">
        <v>0.78819444444444453</v>
      </c>
      <c r="BW21" s="122">
        <v>0.7944444444444444</v>
      </c>
      <c r="BX21" s="122">
        <v>0.80069444444444438</v>
      </c>
      <c r="BY21" s="122">
        <v>0.81319444444444444</v>
      </c>
      <c r="BZ21" s="122">
        <v>0.8256944444444444</v>
      </c>
      <c r="CA21" s="122">
        <v>0.83819444444444446</v>
      </c>
      <c r="CB21" s="122">
        <v>0.85069444444444453</v>
      </c>
      <c r="CC21" s="115"/>
    </row>
    <row r="22" spans="1:84" s="116" customFormat="1" ht="18" customHeight="1" x14ac:dyDescent="0.25">
      <c r="A22" s="115"/>
      <c r="B22" s="119" t="s">
        <v>46</v>
      </c>
      <c r="C22" s="120" t="s">
        <v>5</v>
      </c>
      <c r="D22" s="121">
        <v>0.25763888888888892</v>
      </c>
      <c r="E22" s="121">
        <v>0.2638888888888889</v>
      </c>
      <c r="F22" s="121">
        <v>0.27013888888888887</v>
      </c>
      <c r="G22" s="121">
        <v>0.27638888888888885</v>
      </c>
      <c r="H22" s="121">
        <v>0.28263888888888888</v>
      </c>
      <c r="I22" s="121">
        <v>0.28888888888888892</v>
      </c>
      <c r="J22" s="121">
        <v>0.2951388888888889</v>
      </c>
      <c r="K22" s="121">
        <v>0.30138888888888887</v>
      </c>
      <c r="L22" s="121">
        <v>0.30763888888888891</v>
      </c>
      <c r="M22" s="121">
        <v>0.31388888888888888</v>
      </c>
      <c r="N22" s="121">
        <v>0.32013888888888892</v>
      </c>
      <c r="O22" s="121">
        <v>0.3263888888888889</v>
      </c>
      <c r="P22" s="121">
        <v>0.33263888888888887</v>
      </c>
      <c r="Q22" s="121">
        <v>0.33888888888888885</v>
      </c>
      <c r="R22" s="121">
        <v>0.34513888888888888</v>
      </c>
      <c r="S22" s="121">
        <v>0.35138888888888892</v>
      </c>
      <c r="T22" s="121">
        <v>0.3576388888888889</v>
      </c>
      <c r="U22" s="121">
        <v>0.36388888888888887</v>
      </c>
      <c r="V22" s="121">
        <v>0.37013888888888885</v>
      </c>
      <c r="W22" s="121">
        <v>0.37638888888888888</v>
      </c>
      <c r="X22" s="122">
        <v>0.38194444444444442</v>
      </c>
      <c r="Y22" s="122">
        <v>0.38819444444444445</v>
      </c>
      <c r="Z22" s="122">
        <v>0.39444444444444443</v>
      </c>
      <c r="AA22" s="122">
        <v>0.40069444444444446</v>
      </c>
      <c r="AB22" s="122">
        <v>0.4069444444444445</v>
      </c>
      <c r="AC22" s="122">
        <v>0.41666666666666669</v>
      </c>
      <c r="AD22" s="122">
        <v>0.4291666666666667</v>
      </c>
      <c r="AE22" s="122">
        <v>0.44166666666666665</v>
      </c>
      <c r="AF22" s="122">
        <v>0.45416666666666666</v>
      </c>
      <c r="AG22" s="122">
        <v>0.46388888888888885</v>
      </c>
      <c r="AH22" s="122">
        <v>0.47291666666666665</v>
      </c>
      <c r="AI22" s="122">
        <v>0.48541666666666666</v>
      </c>
      <c r="AJ22" s="122">
        <v>0.49791666666666662</v>
      </c>
      <c r="AK22" s="122">
        <v>0.51041666666666663</v>
      </c>
      <c r="AL22" s="122">
        <v>0.52013888888888882</v>
      </c>
      <c r="AM22" s="122">
        <v>0.52916666666666667</v>
      </c>
      <c r="AN22" s="122">
        <v>0.54166666666666663</v>
      </c>
      <c r="AO22" s="122">
        <v>0.5541666666666667</v>
      </c>
      <c r="AP22" s="122">
        <v>0.56666666666666665</v>
      </c>
      <c r="AQ22" s="122">
        <v>0.57638888888888895</v>
      </c>
      <c r="AR22" s="122">
        <v>0.5854166666666667</v>
      </c>
      <c r="AS22" s="122">
        <v>0.59791666666666665</v>
      </c>
      <c r="AT22" s="122">
        <v>0.61041666666666672</v>
      </c>
      <c r="AU22" s="122">
        <v>0.62013888888888891</v>
      </c>
      <c r="AV22" s="122">
        <v>0.62638888888888888</v>
      </c>
      <c r="AW22" s="122">
        <v>0.63263888888888886</v>
      </c>
      <c r="AX22" s="122">
        <v>0.6381944444444444</v>
      </c>
      <c r="AY22" s="122">
        <v>0.64444444444444449</v>
      </c>
      <c r="AZ22" s="122">
        <v>0.65069444444444446</v>
      </c>
      <c r="BA22" s="122">
        <v>0.65694444444444444</v>
      </c>
      <c r="BB22" s="122">
        <v>0.66319444444444442</v>
      </c>
      <c r="BC22" s="122">
        <v>0.6694444444444444</v>
      </c>
      <c r="BD22" s="122">
        <v>0.67569444444444438</v>
      </c>
      <c r="BE22" s="122">
        <v>0.68194444444444446</v>
      </c>
      <c r="BF22" s="122">
        <v>0.68819444444444444</v>
      </c>
      <c r="BG22" s="122">
        <v>0.69444444444444453</v>
      </c>
      <c r="BH22" s="122">
        <v>0.7006944444444444</v>
      </c>
      <c r="BI22" s="122">
        <v>0.70694444444444438</v>
      </c>
      <c r="BJ22" s="122">
        <v>0.71319444444444446</v>
      </c>
      <c r="BK22" s="122">
        <v>0.71944444444444444</v>
      </c>
      <c r="BL22" s="122">
        <v>0.72569444444444453</v>
      </c>
      <c r="BM22" s="122">
        <v>0.7319444444444444</v>
      </c>
      <c r="BN22" s="122">
        <v>0.73819444444444438</v>
      </c>
      <c r="BO22" s="122">
        <v>0.74444444444444446</v>
      </c>
      <c r="BP22" s="122">
        <v>0.75069444444444444</v>
      </c>
      <c r="BQ22" s="122">
        <v>0.75694444444444453</v>
      </c>
      <c r="BR22" s="122">
        <v>0.7631944444444444</v>
      </c>
      <c r="BS22" s="122">
        <v>0.76944444444444438</v>
      </c>
      <c r="BT22" s="122">
        <v>0.77569444444444446</v>
      </c>
      <c r="BU22" s="122">
        <v>0.78263888888888899</v>
      </c>
      <c r="BV22" s="122">
        <v>0.78888888888888886</v>
      </c>
      <c r="BW22" s="122">
        <v>0.79513888888888884</v>
      </c>
      <c r="BX22" s="122">
        <v>0.80138888888888893</v>
      </c>
      <c r="BY22" s="122">
        <v>0.81388888888888899</v>
      </c>
      <c r="BZ22" s="122">
        <v>0.82638888888888884</v>
      </c>
      <c r="CA22" s="122">
        <v>0.83888888888888891</v>
      </c>
      <c r="CB22" s="122">
        <v>0.85138888888888886</v>
      </c>
      <c r="CC22" s="115"/>
    </row>
    <row r="23" spans="1:84" s="116" customFormat="1" ht="18" customHeight="1" outlineLevel="1" x14ac:dyDescent="0.25">
      <c r="A23" s="115"/>
      <c r="B23" s="119" t="s">
        <v>47</v>
      </c>
      <c r="C23" s="120" t="s">
        <v>5</v>
      </c>
      <c r="D23" s="121">
        <v>0.25833333333333336</v>
      </c>
      <c r="E23" s="121">
        <v>0.26458333333333334</v>
      </c>
      <c r="F23" s="121">
        <v>0.27083333333333331</v>
      </c>
      <c r="G23" s="121">
        <v>0.27708333333333335</v>
      </c>
      <c r="H23" s="121">
        <v>0.28333333333333333</v>
      </c>
      <c r="I23" s="121">
        <v>0.28958333333333336</v>
      </c>
      <c r="J23" s="121">
        <v>0.29583333333333334</v>
      </c>
      <c r="K23" s="121">
        <v>0.30208333333333331</v>
      </c>
      <c r="L23" s="121">
        <v>0.30833333333333335</v>
      </c>
      <c r="M23" s="121">
        <v>0.31458333333333333</v>
      </c>
      <c r="N23" s="121">
        <v>0.32083333333333336</v>
      </c>
      <c r="O23" s="121">
        <v>0.32708333333333334</v>
      </c>
      <c r="P23" s="121">
        <v>0.33333333333333331</v>
      </c>
      <c r="Q23" s="121">
        <v>0.33958333333333335</v>
      </c>
      <c r="R23" s="121">
        <v>0.34583333333333338</v>
      </c>
      <c r="S23" s="121">
        <v>0.3520833333333333</v>
      </c>
      <c r="T23" s="121">
        <v>0.35833333333333334</v>
      </c>
      <c r="U23" s="121">
        <v>0.36458333333333331</v>
      </c>
      <c r="V23" s="121">
        <v>0.37083333333333335</v>
      </c>
      <c r="W23" s="121">
        <v>0.37708333333333338</v>
      </c>
      <c r="X23" s="122">
        <v>0.38263888888888892</v>
      </c>
      <c r="Y23" s="122">
        <v>0.3888888888888889</v>
      </c>
      <c r="Z23" s="122">
        <v>0.39513888888888887</v>
      </c>
      <c r="AA23" s="122">
        <v>0.40138888888888885</v>
      </c>
      <c r="AB23" s="122">
        <v>0.40763888888888888</v>
      </c>
      <c r="AC23" s="122">
        <v>0.41736111111111113</v>
      </c>
      <c r="AD23" s="122">
        <v>0.42986111111111108</v>
      </c>
      <c r="AE23" s="122">
        <v>0.44236111111111115</v>
      </c>
      <c r="AF23" s="122">
        <v>0.4548611111111111</v>
      </c>
      <c r="AG23" s="122">
        <v>0.46458333333333335</v>
      </c>
      <c r="AH23" s="122">
        <v>0.47361111111111115</v>
      </c>
      <c r="AI23" s="122">
        <v>0.4861111111111111</v>
      </c>
      <c r="AJ23" s="122">
        <v>0.49861111111111112</v>
      </c>
      <c r="AK23" s="122">
        <v>0.51111111111111118</v>
      </c>
      <c r="AL23" s="122">
        <v>0.52083333333333337</v>
      </c>
      <c r="AM23" s="122">
        <v>0.52986111111111112</v>
      </c>
      <c r="AN23" s="122">
        <v>0.54236111111111118</v>
      </c>
      <c r="AO23" s="122">
        <v>0.55486111111111114</v>
      </c>
      <c r="AP23" s="122">
        <v>0.56736111111111109</v>
      </c>
      <c r="AQ23" s="122">
        <v>0.57708333333333328</v>
      </c>
      <c r="AR23" s="122">
        <v>0.58611111111111114</v>
      </c>
      <c r="AS23" s="122">
        <v>0.59861111111111109</v>
      </c>
      <c r="AT23" s="122">
        <v>0.61111111111111105</v>
      </c>
      <c r="AU23" s="122">
        <v>0.62083333333333335</v>
      </c>
      <c r="AV23" s="122">
        <v>0.62708333333333333</v>
      </c>
      <c r="AW23" s="122">
        <v>0.6333333333333333</v>
      </c>
      <c r="AX23" s="122">
        <v>0.63888888888888895</v>
      </c>
      <c r="AY23" s="122">
        <v>0.64513888888888882</v>
      </c>
      <c r="AZ23" s="122">
        <v>0.65138888888888891</v>
      </c>
      <c r="BA23" s="122">
        <v>0.65763888888888888</v>
      </c>
      <c r="BB23" s="122">
        <v>0.66388888888888886</v>
      </c>
      <c r="BC23" s="122">
        <v>0.67013888888888884</v>
      </c>
      <c r="BD23" s="122">
        <v>0.67638888888888893</v>
      </c>
      <c r="BE23" s="122">
        <v>0.68263888888888891</v>
      </c>
      <c r="BF23" s="122">
        <v>0.68888888888888899</v>
      </c>
      <c r="BG23" s="122">
        <v>0.69513888888888886</v>
      </c>
      <c r="BH23" s="122">
        <v>0.70138888888888884</v>
      </c>
      <c r="BI23" s="122">
        <v>0.70763888888888893</v>
      </c>
      <c r="BJ23" s="122">
        <v>0.71388888888888891</v>
      </c>
      <c r="BK23" s="122">
        <v>0.72013888888888899</v>
      </c>
      <c r="BL23" s="122">
        <v>0.72638888888888886</v>
      </c>
      <c r="BM23" s="122">
        <v>0.73263888888888884</v>
      </c>
      <c r="BN23" s="122">
        <v>0.73888888888888893</v>
      </c>
      <c r="BO23" s="122">
        <v>0.74513888888888891</v>
      </c>
      <c r="BP23" s="122">
        <v>0.75138888888888899</v>
      </c>
      <c r="BQ23" s="122">
        <v>0.75763888888888886</v>
      </c>
      <c r="BR23" s="122">
        <v>0.76388888888888884</v>
      </c>
      <c r="BS23" s="122">
        <v>0.77013888888888893</v>
      </c>
      <c r="BT23" s="122">
        <v>0.77638888888888891</v>
      </c>
      <c r="BU23" s="122">
        <v>0.78333333333333333</v>
      </c>
      <c r="BV23" s="122">
        <v>0.7895833333333333</v>
      </c>
      <c r="BW23" s="122">
        <v>0.79583333333333339</v>
      </c>
      <c r="BX23" s="122">
        <v>0.80208333333333337</v>
      </c>
      <c r="BY23" s="122">
        <v>0.81458333333333333</v>
      </c>
      <c r="BZ23" s="122">
        <v>0.82708333333333339</v>
      </c>
      <c r="CA23" s="122">
        <v>0.83958333333333324</v>
      </c>
      <c r="CB23" s="122">
        <v>0.8520833333333333</v>
      </c>
      <c r="CC23" s="115"/>
    </row>
    <row r="24" spans="1:84" s="116" customFormat="1" ht="18" customHeight="1" outlineLevel="1" x14ac:dyDescent="0.25">
      <c r="A24" s="115"/>
      <c r="B24" s="119" t="s">
        <v>48</v>
      </c>
      <c r="C24" s="120" t="s">
        <v>5</v>
      </c>
      <c r="D24" s="121">
        <v>0.2590277777777778</v>
      </c>
      <c r="E24" s="121">
        <v>0.26527777777777778</v>
      </c>
      <c r="F24" s="121">
        <v>0.27152777777777776</v>
      </c>
      <c r="G24" s="121">
        <v>0.27777777777777779</v>
      </c>
      <c r="H24" s="121">
        <v>0.28402777777777777</v>
      </c>
      <c r="I24" s="121">
        <v>0.2902777777777778</v>
      </c>
      <c r="J24" s="121">
        <v>0.29652777777777778</v>
      </c>
      <c r="K24" s="121">
        <v>0.30277777777777776</v>
      </c>
      <c r="L24" s="121">
        <v>0.30902777777777779</v>
      </c>
      <c r="M24" s="121">
        <v>0.31527777777777777</v>
      </c>
      <c r="N24" s="121">
        <v>0.3215277777777778</v>
      </c>
      <c r="O24" s="121">
        <v>0.32777777777777778</v>
      </c>
      <c r="P24" s="121">
        <v>0.33402777777777781</v>
      </c>
      <c r="Q24" s="121">
        <v>0.34027777777777773</v>
      </c>
      <c r="R24" s="121">
        <v>0.34652777777777777</v>
      </c>
      <c r="S24" s="121">
        <v>0.3527777777777778</v>
      </c>
      <c r="T24" s="121">
        <v>0.35902777777777778</v>
      </c>
      <c r="U24" s="121">
        <v>0.36527777777777781</v>
      </c>
      <c r="V24" s="121">
        <v>0.37152777777777773</v>
      </c>
      <c r="W24" s="121">
        <v>0.37777777777777777</v>
      </c>
      <c r="X24" s="122">
        <v>0.3833333333333333</v>
      </c>
      <c r="Y24" s="122">
        <v>0.38958333333333334</v>
      </c>
      <c r="Z24" s="122">
        <v>0.39583333333333331</v>
      </c>
      <c r="AA24" s="122">
        <v>0.40208333333333335</v>
      </c>
      <c r="AB24" s="122">
        <v>0.40833333333333338</v>
      </c>
      <c r="AC24" s="122">
        <v>0.41805555555555557</v>
      </c>
      <c r="AD24" s="122">
        <v>0.43055555555555558</v>
      </c>
      <c r="AE24" s="122">
        <v>0.44305555555555554</v>
      </c>
      <c r="AF24" s="122">
        <v>0.45555555555555555</v>
      </c>
      <c r="AG24" s="122">
        <v>0.46527777777777773</v>
      </c>
      <c r="AH24" s="122">
        <v>0.47430555555555554</v>
      </c>
      <c r="AI24" s="122">
        <v>0.48680555555555555</v>
      </c>
      <c r="AJ24" s="122">
        <v>0.4993055555555555</v>
      </c>
      <c r="AK24" s="122">
        <v>0.51180555555555551</v>
      </c>
      <c r="AL24" s="122">
        <v>0.52152777777777781</v>
      </c>
      <c r="AM24" s="122">
        <v>0.53055555555555556</v>
      </c>
      <c r="AN24" s="122">
        <v>0.54305555555555551</v>
      </c>
      <c r="AO24" s="122">
        <v>0.55555555555555558</v>
      </c>
      <c r="AP24" s="122">
        <v>0.56805555555555554</v>
      </c>
      <c r="AQ24" s="122">
        <v>0.57777777777777783</v>
      </c>
      <c r="AR24" s="122">
        <v>0.58680555555555558</v>
      </c>
      <c r="AS24" s="122">
        <v>0.59930555555555554</v>
      </c>
      <c r="AT24" s="122">
        <v>0.6118055555555556</v>
      </c>
      <c r="AU24" s="122">
        <v>0.62152777777777779</v>
      </c>
      <c r="AV24" s="122">
        <v>0.62777777777777777</v>
      </c>
      <c r="AW24" s="122">
        <v>0.63402777777777775</v>
      </c>
      <c r="AX24" s="122">
        <v>0.63958333333333328</v>
      </c>
      <c r="AY24" s="122">
        <v>0.64583333333333337</v>
      </c>
      <c r="AZ24" s="122">
        <v>0.65208333333333335</v>
      </c>
      <c r="BA24" s="122">
        <v>0.65833333333333333</v>
      </c>
      <c r="BB24" s="122">
        <v>0.6645833333333333</v>
      </c>
      <c r="BC24" s="122">
        <v>0.67083333333333339</v>
      </c>
      <c r="BD24" s="122">
        <v>0.67708333333333337</v>
      </c>
      <c r="BE24" s="122">
        <v>0.68333333333333324</v>
      </c>
      <c r="BF24" s="122">
        <v>0.68958333333333333</v>
      </c>
      <c r="BG24" s="122">
        <v>0.6958333333333333</v>
      </c>
      <c r="BH24" s="122">
        <v>0.70208333333333339</v>
      </c>
      <c r="BI24" s="122">
        <v>0.70833333333333337</v>
      </c>
      <c r="BJ24" s="122">
        <v>0.71458333333333324</v>
      </c>
      <c r="BK24" s="122">
        <v>0.72083333333333333</v>
      </c>
      <c r="BL24" s="122">
        <v>0.7270833333333333</v>
      </c>
      <c r="BM24" s="122">
        <v>0.73333333333333339</v>
      </c>
      <c r="BN24" s="122">
        <v>0.73958333333333337</v>
      </c>
      <c r="BO24" s="122">
        <v>0.74583333333333324</v>
      </c>
      <c r="BP24" s="122">
        <v>0.75208333333333333</v>
      </c>
      <c r="BQ24" s="122">
        <v>0.7583333333333333</v>
      </c>
      <c r="BR24" s="122">
        <v>0.76458333333333339</v>
      </c>
      <c r="BS24" s="122">
        <v>0.77083333333333337</v>
      </c>
      <c r="BT24" s="122">
        <v>0.77708333333333324</v>
      </c>
      <c r="BU24" s="122">
        <v>0.78402777777777777</v>
      </c>
      <c r="BV24" s="122">
        <v>0.79027777777777775</v>
      </c>
      <c r="BW24" s="122">
        <v>0.79652777777777783</v>
      </c>
      <c r="BX24" s="122">
        <v>0.8027777777777777</v>
      </c>
      <c r="BY24" s="122">
        <v>0.81527777777777777</v>
      </c>
      <c r="BZ24" s="122">
        <v>0.82777777777777783</v>
      </c>
      <c r="CA24" s="122">
        <v>0.84027777777777779</v>
      </c>
      <c r="CB24" s="122">
        <v>0.85277777777777775</v>
      </c>
      <c r="CC24" s="115"/>
    </row>
    <row r="25" spans="1:84" s="116" customFormat="1" ht="18" customHeight="1" x14ac:dyDescent="0.25">
      <c r="A25" s="115"/>
      <c r="B25" s="119" t="s">
        <v>49</v>
      </c>
      <c r="C25" s="120" t="s">
        <v>5</v>
      </c>
      <c r="D25" s="121">
        <v>0.26041666666666669</v>
      </c>
      <c r="E25" s="121">
        <v>0.26666666666666666</v>
      </c>
      <c r="F25" s="121">
        <v>0.27291666666666664</v>
      </c>
      <c r="G25" s="121">
        <v>0.27916666666666667</v>
      </c>
      <c r="H25" s="121">
        <v>0.28541666666666665</v>
      </c>
      <c r="I25" s="121">
        <v>0.29166666666666669</v>
      </c>
      <c r="J25" s="121">
        <v>0.29791666666666666</v>
      </c>
      <c r="K25" s="121">
        <v>0.30416666666666664</v>
      </c>
      <c r="L25" s="121">
        <v>0.31041666666666667</v>
      </c>
      <c r="M25" s="121">
        <v>0.31666666666666665</v>
      </c>
      <c r="N25" s="121">
        <v>0.32291666666666669</v>
      </c>
      <c r="O25" s="121">
        <v>0.32916666666666666</v>
      </c>
      <c r="P25" s="121">
        <v>0.3354166666666667</v>
      </c>
      <c r="Q25" s="121">
        <v>0.34166666666666662</v>
      </c>
      <c r="R25" s="121">
        <v>0.34791666666666665</v>
      </c>
      <c r="S25" s="121">
        <v>0.35416666666666669</v>
      </c>
      <c r="T25" s="121">
        <v>0.36041666666666666</v>
      </c>
      <c r="U25" s="121">
        <v>0.3666666666666667</v>
      </c>
      <c r="V25" s="121">
        <v>0.37291666666666662</v>
      </c>
      <c r="W25" s="121">
        <v>0.37916666666666665</v>
      </c>
      <c r="X25" s="122">
        <v>0.38472222222222219</v>
      </c>
      <c r="Y25" s="122">
        <v>0.39097222222222222</v>
      </c>
      <c r="Z25" s="122">
        <v>0.3972222222222222</v>
      </c>
      <c r="AA25" s="122">
        <v>0.40347222222222223</v>
      </c>
      <c r="AB25" s="122">
        <v>0.40972222222222227</v>
      </c>
      <c r="AC25" s="122">
        <v>0.41944444444444445</v>
      </c>
      <c r="AD25" s="122">
        <v>0.43194444444444446</v>
      </c>
      <c r="AE25" s="122">
        <v>0.44444444444444442</v>
      </c>
      <c r="AF25" s="122">
        <v>0.45694444444444443</v>
      </c>
      <c r="AG25" s="122">
        <v>0.46666666666666662</v>
      </c>
      <c r="AH25" s="122">
        <v>0.47569444444444442</v>
      </c>
      <c r="AI25" s="122">
        <v>0.48819444444444443</v>
      </c>
      <c r="AJ25" s="122">
        <v>0.50069444444444444</v>
      </c>
      <c r="AK25" s="122">
        <v>0.5131944444444444</v>
      </c>
      <c r="AL25" s="122">
        <v>0.5229166666666667</v>
      </c>
      <c r="AM25" s="122">
        <v>0.53194444444444444</v>
      </c>
      <c r="AN25" s="122">
        <v>0.5444444444444444</v>
      </c>
      <c r="AO25" s="122">
        <v>0.55694444444444446</v>
      </c>
      <c r="AP25" s="122">
        <v>0.56944444444444442</v>
      </c>
      <c r="AQ25" s="122">
        <v>0.57916666666666672</v>
      </c>
      <c r="AR25" s="122">
        <v>0.58819444444444446</v>
      </c>
      <c r="AS25" s="122">
        <v>0.60069444444444442</v>
      </c>
      <c r="AT25" s="122">
        <v>0.61319444444444449</v>
      </c>
      <c r="AU25" s="122">
        <v>0.62291666666666667</v>
      </c>
      <c r="AV25" s="122">
        <v>0.62916666666666665</v>
      </c>
      <c r="AW25" s="122">
        <v>0.63541666666666663</v>
      </c>
      <c r="AX25" s="122">
        <v>0.64027777777777783</v>
      </c>
      <c r="AY25" s="122">
        <v>0.64652777777777781</v>
      </c>
      <c r="AZ25" s="122">
        <v>0.65277777777777779</v>
      </c>
      <c r="BA25" s="122">
        <v>0.65902777777777777</v>
      </c>
      <c r="BB25" s="122">
        <v>0.66527777777777775</v>
      </c>
      <c r="BC25" s="122">
        <v>0.67152777777777783</v>
      </c>
      <c r="BD25" s="122">
        <v>0.6777777777777777</v>
      </c>
      <c r="BE25" s="122">
        <v>0.68402777777777779</v>
      </c>
      <c r="BF25" s="122">
        <v>0.69027777777777777</v>
      </c>
      <c r="BG25" s="122">
        <v>0.69652777777777775</v>
      </c>
      <c r="BH25" s="122">
        <v>0.70277777777777783</v>
      </c>
      <c r="BI25" s="122">
        <v>0.7090277777777777</v>
      </c>
      <c r="BJ25" s="122">
        <v>0.71527777777777779</v>
      </c>
      <c r="BK25" s="122">
        <v>0.72152777777777777</v>
      </c>
      <c r="BL25" s="122">
        <v>0.72777777777777775</v>
      </c>
      <c r="BM25" s="122">
        <v>0.73402777777777783</v>
      </c>
      <c r="BN25" s="122">
        <v>0.7402777777777777</v>
      </c>
      <c r="BO25" s="122">
        <v>0.74652777777777779</v>
      </c>
      <c r="BP25" s="122">
        <v>0.75277777777777777</v>
      </c>
      <c r="BQ25" s="122">
        <v>0.75902777777777775</v>
      </c>
      <c r="BR25" s="122">
        <v>0.76527777777777783</v>
      </c>
      <c r="BS25" s="122">
        <v>0.7715277777777777</v>
      </c>
      <c r="BT25" s="122">
        <v>0.77777777777777779</v>
      </c>
      <c r="BU25" s="122">
        <v>0.78472222222222221</v>
      </c>
      <c r="BV25" s="122">
        <v>0.7909722222222223</v>
      </c>
      <c r="BW25" s="122">
        <v>0.79722222222222217</v>
      </c>
      <c r="BX25" s="122">
        <v>0.80347222222222225</v>
      </c>
      <c r="BY25" s="122">
        <v>0.81597222222222221</v>
      </c>
      <c r="BZ25" s="122">
        <v>0.82847222222222217</v>
      </c>
      <c r="CA25" s="122">
        <v>0.84097222222222223</v>
      </c>
      <c r="CB25" s="122">
        <v>0.8534722222222223</v>
      </c>
      <c r="CC25" s="115"/>
    </row>
    <row r="26" spans="1:84" s="116" customFormat="1" ht="18" customHeight="1" x14ac:dyDescent="0.25">
      <c r="A26" s="115"/>
      <c r="B26" s="119" t="s">
        <v>50</v>
      </c>
      <c r="C26" s="120" t="s">
        <v>5</v>
      </c>
      <c r="D26" s="121">
        <v>0.26111111111111113</v>
      </c>
      <c r="E26" s="121">
        <v>0.2673611111111111</v>
      </c>
      <c r="F26" s="121">
        <v>0.27361111111111108</v>
      </c>
      <c r="G26" s="121">
        <v>0.27986111111111112</v>
      </c>
      <c r="H26" s="121">
        <v>0.28611111111111115</v>
      </c>
      <c r="I26" s="121">
        <v>0.29236111111111113</v>
      </c>
      <c r="J26" s="121">
        <v>0.2986111111111111</v>
      </c>
      <c r="K26" s="121">
        <v>0.30486111111111108</v>
      </c>
      <c r="L26" s="121">
        <v>0.31111111111111112</v>
      </c>
      <c r="M26" s="121">
        <v>0.31736111111111115</v>
      </c>
      <c r="N26" s="121">
        <v>0.32361111111111113</v>
      </c>
      <c r="O26" s="121">
        <v>0.3298611111111111</v>
      </c>
      <c r="P26" s="121">
        <v>0.33611111111111108</v>
      </c>
      <c r="Q26" s="121">
        <v>0.34236111111111112</v>
      </c>
      <c r="R26" s="121">
        <v>0.34861111111111115</v>
      </c>
      <c r="S26" s="121">
        <v>0.35486111111111113</v>
      </c>
      <c r="T26" s="121">
        <v>0.3611111111111111</v>
      </c>
      <c r="U26" s="121">
        <v>0.36736111111111108</v>
      </c>
      <c r="V26" s="121">
        <v>0.37361111111111112</v>
      </c>
      <c r="W26" s="121">
        <v>0.37986111111111115</v>
      </c>
      <c r="X26" s="122">
        <v>0.38611111111111113</v>
      </c>
      <c r="Y26" s="122">
        <v>0.3923611111111111</v>
      </c>
      <c r="Z26" s="122">
        <v>0.39861111111111108</v>
      </c>
      <c r="AA26" s="122">
        <v>0.40486111111111112</v>
      </c>
      <c r="AB26" s="122">
        <v>0.41111111111111115</v>
      </c>
      <c r="AC26" s="122">
        <v>0.42083333333333334</v>
      </c>
      <c r="AD26" s="122">
        <v>0.43333333333333335</v>
      </c>
      <c r="AE26" s="122">
        <v>0.4458333333333333</v>
      </c>
      <c r="AF26" s="122">
        <v>0.45833333333333331</v>
      </c>
      <c r="AG26" s="122">
        <v>0.4680555555555555</v>
      </c>
      <c r="AH26" s="122">
        <v>0.4770833333333333</v>
      </c>
      <c r="AI26" s="122">
        <v>0.48958333333333331</v>
      </c>
      <c r="AJ26" s="122">
        <v>0.50208333333333333</v>
      </c>
      <c r="AK26" s="122">
        <v>0.51458333333333328</v>
      </c>
      <c r="AL26" s="122">
        <v>0.52430555555555558</v>
      </c>
      <c r="AM26" s="122">
        <v>0.53333333333333333</v>
      </c>
      <c r="AN26" s="122">
        <v>0.54583333333333328</v>
      </c>
      <c r="AO26" s="122">
        <v>0.55833333333333335</v>
      </c>
      <c r="AP26" s="122">
        <v>0.5708333333333333</v>
      </c>
      <c r="AQ26" s="122">
        <v>0.5805555555555556</v>
      </c>
      <c r="AR26" s="122">
        <v>0.58958333333333335</v>
      </c>
      <c r="AS26" s="122">
        <v>0.6020833333333333</v>
      </c>
      <c r="AT26" s="122">
        <v>0.61458333333333337</v>
      </c>
      <c r="AU26" s="122">
        <v>0.62430555555555556</v>
      </c>
      <c r="AV26" s="122">
        <v>0.63055555555555554</v>
      </c>
      <c r="AW26" s="122">
        <v>0.63680555555555551</v>
      </c>
      <c r="AX26" s="122">
        <v>0.64097222222222217</v>
      </c>
      <c r="AY26" s="122">
        <v>0.64722222222222225</v>
      </c>
      <c r="AZ26" s="122">
        <v>0.65347222222222223</v>
      </c>
      <c r="BA26" s="122">
        <v>0.65972222222222221</v>
      </c>
      <c r="BB26" s="122">
        <v>0.66597222222222219</v>
      </c>
      <c r="BC26" s="122">
        <v>0.67222222222222217</v>
      </c>
      <c r="BD26" s="122">
        <v>0.67847222222222225</v>
      </c>
      <c r="BE26" s="122">
        <v>0.68472222222222223</v>
      </c>
      <c r="BF26" s="122">
        <v>0.69097222222222221</v>
      </c>
      <c r="BG26" s="122">
        <v>0.6972222222222223</v>
      </c>
      <c r="BH26" s="122">
        <v>0.70347222222222217</v>
      </c>
      <c r="BI26" s="122">
        <v>0.70972222222222225</v>
      </c>
      <c r="BJ26" s="122">
        <v>0.71597222222222223</v>
      </c>
      <c r="BK26" s="122">
        <v>0.72222222222222221</v>
      </c>
      <c r="BL26" s="122">
        <v>0.7284722222222223</v>
      </c>
      <c r="BM26" s="122">
        <v>0.73472222222222217</v>
      </c>
      <c r="BN26" s="122">
        <v>0.74097222222222225</v>
      </c>
      <c r="BO26" s="122">
        <v>0.74722222222222223</v>
      </c>
      <c r="BP26" s="122">
        <v>0.75347222222222221</v>
      </c>
      <c r="BQ26" s="122">
        <v>0.7597222222222223</v>
      </c>
      <c r="BR26" s="122">
        <v>0.76597222222222217</v>
      </c>
      <c r="BS26" s="122">
        <v>0.77222222222222225</v>
      </c>
      <c r="BT26" s="122">
        <v>0.77847222222222223</v>
      </c>
      <c r="BU26" s="122">
        <v>0.78541666666666676</v>
      </c>
      <c r="BV26" s="122">
        <v>0.79166666666666663</v>
      </c>
      <c r="BW26" s="122">
        <v>0.79791666666666661</v>
      </c>
      <c r="BX26" s="122">
        <v>0.8041666666666667</v>
      </c>
      <c r="BY26" s="122">
        <v>0.81666666666666676</v>
      </c>
      <c r="BZ26" s="122">
        <v>0.82916666666666661</v>
      </c>
      <c r="CA26" s="122">
        <v>0.84166666666666667</v>
      </c>
      <c r="CB26" s="122">
        <v>0.85416666666666663</v>
      </c>
      <c r="CC26" s="115"/>
    </row>
    <row r="27" spans="1:84" s="116" customFormat="1" ht="18" customHeight="1" x14ac:dyDescent="0.25">
      <c r="A27" s="115"/>
      <c r="B27" s="119" t="s">
        <v>51</v>
      </c>
      <c r="C27" s="120" t="s">
        <v>5</v>
      </c>
      <c r="D27" s="121">
        <v>0.26180555555555557</v>
      </c>
      <c r="E27" s="121">
        <v>0.26805555555555555</v>
      </c>
      <c r="F27" s="121">
        <v>0.27430555555555552</v>
      </c>
      <c r="G27" s="121">
        <v>0.28055555555555556</v>
      </c>
      <c r="H27" s="121">
        <v>0.28680555555555554</v>
      </c>
      <c r="I27" s="121">
        <v>0.29305555555555557</v>
      </c>
      <c r="J27" s="121">
        <v>0.29930555555555555</v>
      </c>
      <c r="K27" s="121">
        <v>0.30555555555555552</v>
      </c>
      <c r="L27" s="121">
        <v>0.31180555555555556</v>
      </c>
      <c r="M27" s="121">
        <v>0.31805555555555554</v>
      </c>
      <c r="N27" s="121">
        <v>0.32430555555555557</v>
      </c>
      <c r="O27" s="121">
        <v>0.33055555555555555</v>
      </c>
      <c r="P27" s="121">
        <v>0.33680555555555558</v>
      </c>
      <c r="Q27" s="121">
        <v>0.3430555555555555</v>
      </c>
      <c r="R27" s="121">
        <v>0.34930555555555554</v>
      </c>
      <c r="S27" s="121">
        <v>0.35555555555555557</v>
      </c>
      <c r="T27" s="121">
        <v>0.36180555555555555</v>
      </c>
      <c r="U27" s="121">
        <v>0.36805555555555558</v>
      </c>
      <c r="V27" s="121">
        <v>0.3743055555555555</v>
      </c>
      <c r="W27" s="121">
        <v>0.38055555555555554</v>
      </c>
      <c r="X27" s="122">
        <v>0.38680555555555557</v>
      </c>
      <c r="Y27" s="122">
        <v>0.39305555555555555</v>
      </c>
      <c r="Z27" s="122">
        <v>0.39930555555555558</v>
      </c>
      <c r="AA27" s="122">
        <v>0.4055555555555555</v>
      </c>
      <c r="AB27" s="122">
        <v>0.41180555555555554</v>
      </c>
      <c r="AC27" s="122">
        <v>0.42152777777777778</v>
      </c>
      <c r="AD27" s="122">
        <v>0.43402777777777773</v>
      </c>
      <c r="AE27" s="122">
        <v>0.4465277777777778</v>
      </c>
      <c r="AF27" s="122">
        <v>0.45902777777777781</v>
      </c>
      <c r="AG27" s="122">
        <v>0.46875</v>
      </c>
      <c r="AH27" s="122">
        <v>0.4777777777777778</v>
      </c>
      <c r="AI27" s="122">
        <v>0.49027777777777781</v>
      </c>
      <c r="AJ27" s="122">
        <v>0.50277777777777777</v>
      </c>
      <c r="AK27" s="122">
        <v>0.51527777777777783</v>
      </c>
      <c r="AL27" s="122">
        <v>0.52500000000000002</v>
      </c>
      <c r="AM27" s="122">
        <v>0.53402777777777777</v>
      </c>
      <c r="AN27" s="122">
        <v>0.54652777777777783</v>
      </c>
      <c r="AO27" s="122">
        <v>0.55902777777777779</v>
      </c>
      <c r="AP27" s="122">
        <v>0.57152777777777775</v>
      </c>
      <c r="AQ27" s="122">
        <v>0.58124999999999993</v>
      </c>
      <c r="AR27" s="122">
        <v>0.59027777777777779</v>
      </c>
      <c r="AS27" s="122">
        <v>0.60277777777777775</v>
      </c>
      <c r="AT27" s="122">
        <v>0.61527777777777781</v>
      </c>
      <c r="AU27" s="122">
        <v>0.625</v>
      </c>
      <c r="AV27" s="122">
        <v>0.63124999999999998</v>
      </c>
      <c r="AW27" s="122">
        <v>0.63750000000000007</v>
      </c>
      <c r="AX27" s="122">
        <v>0.64166666666666672</v>
      </c>
      <c r="AY27" s="122">
        <v>0.6479166666666667</v>
      </c>
      <c r="AZ27" s="122">
        <v>0.65416666666666667</v>
      </c>
      <c r="BA27" s="122">
        <v>0.66041666666666665</v>
      </c>
      <c r="BB27" s="122">
        <v>0.66666666666666663</v>
      </c>
      <c r="BC27" s="122">
        <v>0.67291666666666661</v>
      </c>
      <c r="BD27" s="122">
        <v>0.6791666666666667</v>
      </c>
      <c r="BE27" s="122">
        <v>0.68541666666666667</v>
      </c>
      <c r="BF27" s="122">
        <v>0.69166666666666676</v>
      </c>
      <c r="BG27" s="122">
        <v>0.69791666666666663</v>
      </c>
      <c r="BH27" s="122">
        <v>0.70416666666666661</v>
      </c>
      <c r="BI27" s="122">
        <v>0.7104166666666667</v>
      </c>
      <c r="BJ27" s="122">
        <v>0.71666666666666667</v>
      </c>
      <c r="BK27" s="122">
        <v>0.72291666666666676</v>
      </c>
      <c r="BL27" s="122">
        <v>0.72916666666666663</v>
      </c>
      <c r="BM27" s="122">
        <v>0.73541666666666661</v>
      </c>
      <c r="BN27" s="122">
        <v>0.7416666666666667</v>
      </c>
      <c r="BO27" s="122">
        <v>0.74791666666666667</v>
      </c>
      <c r="BP27" s="122">
        <v>0.75416666666666676</v>
      </c>
      <c r="BQ27" s="122">
        <v>0.76041666666666663</v>
      </c>
      <c r="BR27" s="122">
        <v>0.76666666666666661</v>
      </c>
      <c r="BS27" s="122">
        <v>0.7729166666666667</v>
      </c>
      <c r="BT27" s="122">
        <v>0.77916666666666667</v>
      </c>
      <c r="BU27" s="122">
        <v>0.78611111111111109</v>
      </c>
      <c r="BV27" s="122">
        <v>0.79236111111111107</v>
      </c>
      <c r="BW27" s="122">
        <v>0.79861111111111116</v>
      </c>
      <c r="BX27" s="122">
        <v>0.80486111111111114</v>
      </c>
      <c r="BY27" s="122">
        <v>0.81736111111111109</v>
      </c>
      <c r="BZ27" s="122">
        <v>0.82986111111111116</v>
      </c>
      <c r="CA27" s="122">
        <v>0.84236111111111101</v>
      </c>
      <c r="CB27" s="122">
        <v>0.85486111111111107</v>
      </c>
      <c r="CC27" s="115"/>
    </row>
    <row r="28" spans="1:84" s="116" customFormat="1" ht="18" customHeight="1" x14ac:dyDescent="0.25">
      <c r="A28" s="115"/>
      <c r="B28" s="119" t="s">
        <v>6</v>
      </c>
      <c r="C28" s="120" t="s">
        <v>5</v>
      </c>
      <c r="D28" s="121">
        <v>0.26319444444444445</v>
      </c>
      <c r="E28" s="121">
        <v>0.26944444444444443</v>
      </c>
      <c r="F28" s="121">
        <v>0.27569444444444446</v>
      </c>
      <c r="G28" s="121">
        <v>0.28194444444444444</v>
      </c>
      <c r="H28" s="121">
        <v>0.28819444444444448</v>
      </c>
      <c r="I28" s="121">
        <v>0.29444444444444445</v>
      </c>
      <c r="J28" s="121">
        <v>0.30069444444444443</v>
      </c>
      <c r="K28" s="121">
        <v>0.30694444444444441</v>
      </c>
      <c r="L28" s="121">
        <v>0.31319444444444444</v>
      </c>
      <c r="M28" s="121">
        <v>0.31944444444444448</v>
      </c>
      <c r="N28" s="121">
        <v>0.32569444444444445</v>
      </c>
      <c r="O28" s="121">
        <v>0.33194444444444443</v>
      </c>
      <c r="P28" s="121">
        <v>0.33819444444444446</v>
      </c>
      <c r="Q28" s="121">
        <v>0.3444444444444445</v>
      </c>
      <c r="R28" s="121">
        <v>0.35069444444444442</v>
      </c>
      <c r="S28" s="121">
        <v>0.35694444444444445</v>
      </c>
      <c r="T28" s="121">
        <v>0.36319444444444443</v>
      </c>
      <c r="U28" s="121">
        <v>0.36944444444444446</v>
      </c>
      <c r="V28" s="121">
        <v>0.3756944444444445</v>
      </c>
      <c r="W28" s="121">
        <v>0.38194444444444442</v>
      </c>
      <c r="X28" s="122">
        <v>0.38819444444444445</v>
      </c>
      <c r="Y28" s="122">
        <v>0.39444444444444443</v>
      </c>
      <c r="Z28" s="122">
        <v>0.40069444444444446</v>
      </c>
      <c r="AA28" s="122">
        <v>0.4069444444444445</v>
      </c>
      <c r="AB28" s="122">
        <v>0.41319444444444442</v>
      </c>
      <c r="AC28" s="122">
        <v>0.42291666666666666</v>
      </c>
      <c r="AD28" s="122">
        <v>0.43541666666666662</v>
      </c>
      <c r="AE28" s="122">
        <v>0.44791666666666669</v>
      </c>
      <c r="AF28" s="122">
        <v>0.4604166666666667</v>
      </c>
      <c r="AG28" s="122">
        <v>0.47013888888888888</v>
      </c>
      <c r="AH28" s="122">
        <v>0.47916666666666669</v>
      </c>
      <c r="AI28" s="122">
        <v>0.4916666666666667</v>
      </c>
      <c r="AJ28" s="122">
        <v>0.50416666666666665</v>
      </c>
      <c r="AK28" s="122">
        <v>0.51666666666666672</v>
      </c>
      <c r="AL28" s="122">
        <v>0.52638888888888891</v>
      </c>
      <c r="AM28" s="122">
        <v>0.53541666666666665</v>
      </c>
      <c r="AN28" s="122">
        <v>0.54791666666666672</v>
      </c>
      <c r="AO28" s="122">
        <v>0.56041666666666667</v>
      </c>
      <c r="AP28" s="122">
        <v>0.57291666666666663</v>
      </c>
      <c r="AQ28" s="122">
        <v>0.58263888888888882</v>
      </c>
      <c r="AR28" s="122">
        <v>0.59166666666666667</v>
      </c>
      <c r="AS28" s="122">
        <v>0.60416666666666663</v>
      </c>
      <c r="AT28" s="122">
        <v>0.6166666666666667</v>
      </c>
      <c r="AU28" s="122">
        <v>0.62638888888888888</v>
      </c>
      <c r="AV28" s="122">
        <v>0.63263888888888886</v>
      </c>
      <c r="AW28" s="122">
        <v>0.63888888888888895</v>
      </c>
      <c r="AX28" s="122">
        <v>0.64374999999999993</v>
      </c>
      <c r="AY28" s="122">
        <v>0.65</v>
      </c>
      <c r="AZ28" s="122">
        <v>0.65625</v>
      </c>
      <c r="BA28" s="122">
        <v>0.66249999999999998</v>
      </c>
      <c r="BB28" s="122">
        <v>0.66875000000000007</v>
      </c>
      <c r="BC28" s="122">
        <v>0.67499999999999993</v>
      </c>
      <c r="BD28" s="122">
        <v>0.68125000000000002</v>
      </c>
      <c r="BE28" s="122">
        <v>0.6875</v>
      </c>
      <c r="BF28" s="122">
        <v>0.69374999999999998</v>
      </c>
      <c r="BG28" s="122">
        <v>0.70000000000000007</v>
      </c>
      <c r="BH28" s="122">
        <v>0.70624999999999993</v>
      </c>
      <c r="BI28" s="122">
        <v>0.71250000000000002</v>
      </c>
      <c r="BJ28" s="122">
        <v>0.71875</v>
      </c>
      <c r="BK28" s="122">
        <v>0.72499999999999998</v>
      </c>
      <c r="BL28" s="122">
        <v>0.73125000000000007</v>
      </c>
      <c r="BM28" s="122">
        <v>0.73749999999999993</v>
      </c>
      <c r="BN28" s="122">
        <v>0.74375000000000002</v>
      </c>
      <c r="BO28" s="122">
        <v>0.75</v>
      </c>
      <c r="BP28" s="122">
        <v>0.75624999999999998</v>
      </c>
      <c r="BQ28" s="122">
        <v>0.76250000000000007</v>
      </c>
      <c r="BR28" s="122">
        <v>0.76874999999999993</v>
      </c>
      <c r="BS28" s="122">
        <v>0.77500000000000002</v>
      </c>
      <c r="BT28" s="122">
        <v>0.78125</v>
      </c>
      <c r="BU28" s="122">
        <v>0.78749999999999998</v>
      </c>
      <c r="BV28" s="122">
        <v>0.79375000000000007</v>
      </c>
      <c r="BW28" s="122">
        <v>0.79999999999999993</v>
      </c>
      <c r="BX28" s="122">
        <v>0.80625000000000002</v>
      </c>
      <c r="BY28" s="122">
        <v>0.81874999999999998</v>
      </c>
      <c r="BZ28" s="122">
        <v>0.83124999999999993</v>
      </c>
      <c r="CA28" s="122">
        <v>0.84375</v>
      </c>
      <c r="CB28" s="122">
        <v>0.85625000000000007</v>
      </c>
      <c r="CC28" s="115"/>
    </row>
    <row r="29" spans="1:84" s="116" customFormat="1" ht="18" customHeight="1" x14ac:dyDescent="0.25">
      <c r="A29" s="107"/>
      <c r="B29" s="119" t="s">
        <v>7</v>
      </c>
      <c r="C29" s="120" t="s">
        <v>9</v>
      </c>
      <c r="D29" s="121">
        <v>0.26458333333333334</v>
      </c>
      <c r="E29" s="121">
        <v>0.27083333333333331</v>
      </c>
      <c r="F29" s="121">
        <v>0.27708333333333335</v>
      </c>
      <c r="G29" s="121">
        <v>0.28333333333333333</v>
      </c>
      <c r="H29" s="121">
        <v>0.28958333333333336</v>
      </c>
      <c r="I29" s="121">
        <v>0.29583333333333334</v>
      </c>
      <c r="J29" s="121">
        <v>0.30208333333333331</v>
      </c>
      <c r="K29" s="121">
        <v>0.30833333333333335</v>
      </c>
      <c r="L29" s="121">
        <v>0.31458333333333333</v>
      </c>
      <c r="M29" s="121">
        <v>0.32083333333333336</v>
      </c>
      <c r="N29" s="121">
        <v>0.32708333333333334</v>
      </c>
      <c r="O29" s="121">
        <v>0.33333333333333331</v>
      </c>
      <c r="P29" s="121">
        <v>0.33958333333333335</v>
      </c>
      <c r="Q29" s="121">
        <v>0.34583333333333338</v>
      </c>
      <c r="R29" s="121">
        <v>0.3520833333333333</v>
      </c>
      <c r="S29" s="121">
        <v>0.35833333333333334</v>
      </c>
      <c r="T29" s="121">
        <v>0.36458333333333331</v>
      </c>
      <c r="U29" s="121">
        <v>0.37083333333333335</v>
      </c>
      <c r="V29" s="121">
        <v>0.37708333333333338</v>
      </c>
      <c r="W29" s="121">
        <v>0.3833333333333333</v>
      </c>
      <c r="X29" s="122">
        <v>0.38958333333333334</v>
      </c>
      <c r="Y29" s="122">
        <v>0.39583333333333331</v>
      </c>
      <c r="Z29" s="122">
        <v>0.40208333333333335</v>
      </c>
      <c r="AA29" s="122">
        <v>0.40833333333333338</v>
      </c>
      <c r="AB29" s="122">
        <v>0.4145833333333333</v>
      </c>
      <c r="AC29" s="122">
        <v>0.42430555555555555</v>
      </c>
      <c r="AD29" s="122">
        <v>0.4368055555555555</v>
      </c>
      <c r="AE29" s="122">
        <v>0.44930555555555557</v>
      </c>
      <c r="AF29" s="122">
        <v>0.46180555555555558</v>
      </c>
      <c r="AG29" s="122">
        <v>0.47152777777777777</v>
      </c>
      <c r="AH29" s="122">
        <v>0.48055555555555557</v>
      </c>
      <c r="AI29" s="122">
        <v>0.49305555555555558</v>
      </c>
      <c r="AJ29" s="122">
        <v>0.50555555555555554</v>
      </c>
      <c r="AK29" s="122">
        <v>0.5180555555555556</v>
      </c>
      <c r="AL29" s="122">
        <v>0.52777777777777779</v>
      </c>
      <c r="AM29" s="122">
        <v>0.53680555555555554</v>
      </c>
      <c r="AN29" s="122">
        <v>0.5493055555555556</v>
      </c>
      <c r="AO29" s="122">
        <v>0.56180555555555556</v>
      </c>
      <c r="AP29" s="122">
        <v>0.57430555555555551</v>
      </c>
      <c r="AQ29" s="122">
        <v>0.58402777777777781</v>
      </c>
      <c r="AR29" s="122">
        <v>0.59305555555555556</v>
      </c>
      <c r="AS29" s="122">
        <v>0.60555555555555551</v>
      </c>
      <c r="AT29" s="122">
        <v>0.61805555555555558</v>
      </c>
      <c r="AU29" s="122">
        <v>0.62777777777777777</v>
      </c>
      <c r="AV29" s="122">
        <v>0.63402777777777775</v>
      </c>
      <c r="AW29" s="122">
        <v>0.64027777777777783</v>
      </c>
      <c r="AX29" s="122">
        <v>0.64583333333333337</v>
      </c>
      <c r="AY29" s="122">
        <v>0.65208333333333335</v>
      </c>
      <c r="AZ29" s="122">
        <v>0.65833333333333333</v>
      </c>
      <c r="BA29" s="122">
        <v>0.6645833333333333</v>
      </c>
      <c r="BB29" s="122">
        <v>0.67083333333333339</v>
      </c>
      <c r="BC29" s="122">
        <v>0.67708333333333337</v>
      </c>
      <c r="BD29" s="122">
        <v>0.68333333333333324</v>
      </c>
      <c r="BE29" s="122">
        <v>0.68958333333333333</v>
      </c>
      <c r="BF29" s="122">
        <v>0.6958333333333333</v>
      </c>
      <c r="BG29" s="122">
        <v>0.70208333333333339</v>
      </c>
      <c r="BH29" s="122">
        <v>0.70833333333333337</v>
      </c>
      <c r="BI29" s="122">
        <v>0.71458333333333324</v>
      </c>
      <c r="BJ29" s="122">
        <v>0.72083333333333333</v>
      </c>
      <c r="BK29" s="122">
        <v>0.7270833333333333</v>
      </c>
      <c r="BL29" s="122">
        <v>0.73333333333333339</v>
      </c>
      <c r="BM29" s="122">
        <v>0.73958333333333337</v>
      </c>
      <c r="BN29" s="122">
        <v>0.74583333333333324</v>
      </c>
      <c r="BO29" s="122">
        <v>0.75208333333333333</v>
      </c>
      <c r="BP29" s="122">
        <v>0.7583333333333333</v>
      </c>
      <c r="BQ29" s="122">
        <v>0.76458333333333339</v>
      </c>
      <c r="BR29" s="122">
        <v>0.77083333333333337</v>
      </c>
      <c r="BS29" s="122">
        <v>0.77708333333333324</v>
      </c>
      <c r="BT29" s="122">
        <v>0.78333333333333333</v>
      </c>
      <c r="BU29" s="122">
        <v>0.78888888888888886</v>
      </c>
      <c r="BV29" s="122">
        <v>0.79513888888888884</v>
      </c>
      <c r="BW29" s="122">
        <v>0.80138888888888893</v>
      </c>
      <c r="BX29" s="122">
        <v>0.80763888888888891</v>
      </c>
      <c r="BY29" s="122">
        <v>0.82013888888888886</v>
      </c>
      <c r="BZ29" s="122">
        <v>0.83263888888888893</v>
      </c>
      <c r="CA29" s="122">
        <v>0.84513888888888899</v>
      </c>
      <c r="CB29" s="122">
        <v>0.85763888888888884</v>
      </c>
      <c r="CC29" s="107"/>
    </row>
    <row r="30" spans="1:84" s="116" customFormat="1" ht="18" customHeight="1" x14ac:dyDescent="0.25">
      <c r="A30" s="115"/>
      <c r="B30" s="117"/>
      <c r="C30" s="107"/>
      <c r="D30" s="107"/>
      <c r="E30" s="107"/>
      <c r="F30" s="107"/>
      <c r="G30" s="127"/>
      <c r="H30" s="127"/>
      <c r="I30" s="127"/>
      <c r="J30" s="127"/>
      <c r="K30" s="127"/>
      <c r="L30" s="127"/>
      <c r="M30" s="127"/>
      <c r="N30" s="127"/>
      <c r="O30" s="127"/>
      <c r="P30" s="127"/>
      <c r="Q30" s="127"/>
      <c r="R30" s="127"/>
      <c r="S30" s="127"/>
      <c r="T30" s="127"/>
      <c r="U30" s="127"/>
      <c r="V30" s="127"/>
      <c r="W30" s="127"/>
      <c r="X30" s="127"/>
      <c r="Y30" s="127"/>
      <c r="Z30" s="127"/>
      <c r="AA30" s="127"/>
      <c r="AB30" s="127"/>
      <c r="AC30" s="127"/>
      <c r="AD30" s="127"/>
      <c r="AE30" s="127"/>
      <c r="AF30" s="127"/>
      <c r="AG30" s="127"/>
      <c r="AH30" s="127"/>
      <c r="AI30" s="127"/>
      <c r="AJ30" s="127"/>
      <c r="AK30" s="127"/>
      <c r="AL30" s="127"/>
      <c r="AM30" s="127"/>
      <c r="AN30" s="127"/>
      <c r="AO30" s="127"/>
      <c r="AP30" s="127"/>
      <c r="AQ30" s="127"/>
      <c r="AR30" s="127"/>
      <c r="AS30" s="127"/>
      <c r="AT30" s="127"/>
      <c r="AU30" s="127"/>
      <c r="AV30" s="127"/>
      <c r="AW30" s="127"/>
      <c r="AX30" s="127"/>
      <c r="AY30" s="107"/>
      <c r="AZ30" s="107"/>
      <c r="BA30" s="115"/>
      <c r="BB30" s="115"/>
      <c r="BC30" s="115"/>
      <c r="BD30" s="115"/>
      <c r="BE30" s="115"/>
      <c r="BF30" s="115"/>
      <c r="BG30" s="115"/>
      <c r="BH30" s="115"/>
      <c r="BI30" s="115"/>
      <c r="BJ30" s="115"/>
      <c r="BK30" s="115"/>
      <c r="BL30" s="115"/>
      <c r="BM30" s="115"/>
      <c r="BN30" s="115"/>
      <c r="BO30" s="115"/>
      <c r="BP30" s="115"/>
      <c r="BQ30" s="115"/>
      <c r="BR30" s="115"/>
      <c r="BS30" s="115"/>
      <c r="BT30" s="115"/>
      <c r="BU30" s="115"/>
      <c r="BV30" s="115"/>
      <c r="BW30" s="115"/>
      <c r="BX30" s="115"/>
      <c r="BY30" s="115"/>
      <c r="BZ30" s="115"/>
      <c r="CA30" s="115"/>
      <c r="CB30" s="115"/>
      <c r="CC30" s="115"/>
      <c r="CD30" s="115"/>
      <c r="CE30" s="115"/>
      <c r="CF30" s="115"/>
    </row>
    <row r="31" spans="1:84" s="116" customFormat="1" ht="19.2" customHeight="1" x14ac:dyDescent="0.25">
      <c r="A31" s="107"/>
      <c r="B31" s="124" t="s">
        <v>7</v>
      </c>
      <c r="C31" s="123" t="s">
        <v>5</v>
      </c>
      <c r="D31" s="130">
        <v>0.26527777777777778</v>
      </c>
      <c r="E31" s="130">
        <v>0.27152777777777776</v>
      </c>
      <c r="F31" s="130">
        <v>0.27777777777777779</v>
      </c>
      <c r="G31" s="130">
        <v>0.28402777777777777</v>
      </c>
      <c r="H31" s="130">
        <v>0.2902777777777778</v>
      </c>
      <c r="I31" s="130">
        <v>0.29652777777777778</v>
      </c>
      <c r="J31" s="130">
        <v>0.30277777777777776</v>
      </c>
      <c r="K31" s="130">
        <v>0.30902777777777779</v>
      </c>
      <c r="L31" s="130">
        <v>0.31527777777777777</v>
      </c>
      <c r="M31" s="130">
        <v>0.3215277777777778</v>
      </c>
      <c r="N31" s="130">
        <v>0.32777777777777778</v>
      </c>
      <c r="O31" s="130">
        <v>0.33402777777777781</v>
      </c>
      <c r="P31" s="130">
        <v>0.34027777777777773</v>
      </c>
      <c r="Q31" s="130">
        <v>0.34652777777777777</v>
      </c>
      <c r="R31" s="130">
        <v>0.3527777777777778</v>
      </c>
      <c r="S31" s="130">
        <v>0.35902777777777778</v>
      </c>
      <c r="T31" s="130">
        <v>0.36527777777777781</v>
      </c>
      <c r="U31" s="130">
        <v>0.37152777777777773</v>
      </c>
      <c r="V31" s="130">
        <v>0.37777777777777777</v>
      </c>
      <c r="W31" s="130">
        <v>0.3840277777777778</v>
      </c>
      <c r="X31" s="130">
        <v>0.39027777777777778</v>
      </c>
      <c r="Y31" s="130">
        <v>0.39652777777777781</v>
      </c>
      <c r="Z31" s="130">
        <v>0.40277777777777773</v>
      </c>
      <c r="AA31" s="130">
        <v>0.40902777777777777</v>
      </c>
      <c r="AB31" s="130">
        <v>0.4152777777777778</v>
      </c>
      <c r="AC31" s="130">
        <v>0.42430555555555555</v>
      </c>
      <c r="AD31" s="130">
        <v>0.4368055555555555</v>
      </c>
      <c r="AE31" s="130">
        <v>0.44930555555555557</v>
      </c>
      <c r="AF31" s="130">
        <v>0.46180555555555558</v>
      </c>
      <c r="AG31" s="130">
        <v>0.47152777777777777</v>
      </c>
      <c r="AH31" s="130">
        <v>0.48055555555555557</v>
      </c>
      <c r="AI31" s="130">
        <v>0.49305555555555558</v>
      </c>
      <c r="AJ31" s="130">
        <v>0.50555555555555554</v>
      </c>
      <c r="AK31" s="130">
        <v>0.5180555555555556</v>
      </c>
      <c r="AL31" s="130">
        <v>0.52777777777777779</v>
      </c>
      <c r="AM31" s="130">
        <v>0.53680555555555554</v>
      </c>
      <c r="AN31" s="130">
        <v>0.5493055555555556</v>
      </c>
      <c r="AO31" s="130">
        <v>0.56180555555555556</v>
      </c>
      <c r="AP31" s="130">
        <v>0.57430555555555551</v>
      </c>
      <c r="AQ31" s="130">
        <v>0.58402777777777781</v>
      </c>
      <c r="AR31" s="130">
        <v>0.59305555555555556</v>
      </c>
      <c r="AS31" s="130">
        <v>0.60555555555555551</v>
      </c>
      <c r="AT31" s="130">
        <v>0.61805555555555558</v>
      </c>
      <c r="AU31" s="130">
        <v>0.62777777777777777</v>
      </c>
      <c r="AV31" s="130">
        <v>0.63402777777777775</v>
      </c>
      <c r="AW31" s="130">
        <v>0.64027777777777783</v>
      </c>
      <c r="AX31" s="130">
        <v>0.64583333333333337</v>
      </c>
      <c r="AY31" s="130">
        <v>0.65208333333333335</v>
      </c>
      <c r="AZ31" s="130">
        <v>0.65833333333333333</v>
      </c>
      <c r="BA31" s="130">
        <v>0.6645833333333333</v>
      </c>
      <c r="BB31" s="130">
        <v>0.67083333333333339</v>
      </c>
      <c r="BC31" s="130">
        <v>0.67708333333333337</v>
      </c>
      <c r="BD31" s="130">
        <v>0.68333333333333324</v>
      </c>
      <c r="BE31" s="130">
        <v>0.68958333333333333</v>
      </c>
      <c r="BF31" s="130">
        <v>0.6958333333333333</v>
      </c>
      <c r="BG31" s="130">
        <v>0.70208333333333339</v>
      </c>
      <c r="BH31" s="130">
        <v>0.70833333333333337</v>
      </c>
      <c r="BI31" s="130">
        <v>0.71458333333333324</v>
      </c>
      <c r="BJ31" s="130">
        <v>0.72083333333333333</v>
      </c>
      <c r="BK31" s="130">
        <v>0.7270833333333333</v>
      </c>
      <c r="BL31" s="130">
        <v>0.73333333333333339</v>
      </c>
      <c r="BM31" s="130">
        <v>0.73958333333333337</v>
      </c>
      <c r="BN31" s="130">
        <v>0.74583333333333324</v>
      </c>
      <c r="BO31" s="130">
        <v>0.75208333333333333</v>
      </c>
      <c r="BP31" s="130">
        <v>0.7583333333333333</v>
      </c>
      <c r="BQ31" s="130">
        <v>0.76458333333333339</v>
      </c>
      <c r="BR31" s="130">
        <v>0.77083333333333337</v>
      </c>
      <c r="BS31" s="130">
        <v>0.77708333333333324</v>
      </c>
      <c r="BT31" s="130">
        <v>0.78333333333333333</v>
      </c>
      <c r="BU31" s="130">
        <v>0.78888888888888886</v>
      </c>
      <c r="BV31" s="130">
        <v>0.79513888888888884</v>
      </c>
      <c r="BW31" s="130">
        <v>0.80138888888888893</v>
      </c>
      <c r="BX31" s="130">
        <v>0.80763888888888891</v>
      </c>
      <c r="BY31" s="130">
        <v>0.82013888888888886</v>
      </c>
      <c r="BZ31" s="130">
        <v>0.83263888888888893</v>
      </c>
      <c r="CA31" s="130">
        <v>0.84513888888888899</v>
      </c>
      <c r="CB31" s="130">
        <v>0.85763888888888884</v>
      </c>
      <c r="CC31" s="107"/>
    </row>
    <row r="32" spans="1:84" ht="18" customHeight="1" x14ac:dyDescent="0.25">
      <c r="A32" s="107"/>
      <c r="B32" s="131" t="s">
        <v>79</v>
      </c>
      <c r="C32" s="132" t="s">
        <v>5</v>
      </c>
      <c r="D32" s="133">
        <v>0.26597222222222222</v>
      </c>
      <c r="E32" s="133">
        <v>0.2722222222222222</v>
      </c>
      <c r="F32" s="133">
        <v>0.27847222222222223</v>
      </c>
      <c r="G32" s="133">
        <v>0.28472222222222221</v>
      </c>
      <c r="H32" s="133">
        <v>0.29097222222222224</v>
      </c>
      <c r="I32" s="133">
        <v>0.29722222222222222</v>
      </c>
      <c r="J32" s="133">
        <v>0.3034722222222222</v>
      </c>
      <c r="K32" s="133">
        <v>0.30972222222222223</v>
      </c>
      <c r="L32" s="133">
        <v>0.31597222222222221</v>
      </c>
      <c r="M32" s="133">
        <v>0.32222222222222224</v>
      </c>
      <c r="N32" s="133">
        <v>0.32847222222222222</v>
      </c>
      <c r="O32" s="133">
        <v>0.33472222222222225</v>
      </c>
      <c r="P32" s="133">
        <v>0.34097222222222218</v>
      </c>
      <c r="Q32" s="133">
        <v>0.34722222222222221</v>
      </c>
      <c r="R32" s="133">
        <v>0.35347222222222224</v>
      </c>
      <c r="S32" s="133">
        <v>0.35972222222222222</v>
      </c>
      <c r="T32" s="134">
        <v>0.36597222222222225</v>
      </c>
      <c r="U32" s="134">
        <v>0.37222222222222218</v>
      </c>
      <c r="V32" s="134">
        <v>0.37847222222222221</v>
      </c>
      <c r="W32" s="134">
        <v>0.38472222222222224</v>
      </c>
      <c r="X32" s="134">
        <v>0.39097222222222222</v>
      </c>
      <c r="Y32" s="134">
        <v>0.39722222222222225</v>
      </c>
      <c r="Z32" s="134">
        <v>0.40347222222222218</v>
      </c>
      <c r="AA32" s="134">
        <v>0.40972222222222221</v>
      </c>
      <c r="AB32" s="134">
        <v>0.41597222222222224</v>
      </c>
      <c r="AC32" s="134">
        <v>0.42499999999999999</v>
      </c>
      <c r="AD32" s="134">
        <v>0.43749999999999994</v>
      </c>
      <c r="AE32" s="134">
        <v>0.45</v>
      </c>
      <c r="AF32" s="134">
        <v>0.46250000000000002</v>
      </c>
      <c r="AG32" s="134">
        <v>0.47222222222222221</v>
      </c>
      <c r="AH32" s="134">
        <v>0.48125000000000001</v>
      </c>
      <c r="AI32" s="134">
        <v>0.49375000000000002</v>
      </c>
      <c r="AJ32" s="134">
        <v>0.50624999999999998</v>
      </c>
      <c r="AK32" s="134">
        <v>0.51875000000000004</v>
      </c>
      <c r="AL32" s="134">
        <v>0.52847222222222223</v>
      </c>
      <c r="AM32" s="134">
        <v>0.53749999999999998</v>
      </c>
      <c r="AN32" s="134">
        <v>0.55000000000000004</v>
      </c>
      <c r="AO32" s="134">
        <v>0.5625</v>
      </c>
      <c r="AP32" s="134">
        <v>0.57499999999999996</v>
      </c>
      <c r="AQ32" s="134">
        <v>0.58472222222222225</v>
      </c>
      <c r="AR32" s="134">
        <v>0.59375</v>
      </c>
      <c r="AS32" s="134">
        <v>0.60624999999999996</v>
      </c>
      <c r="AT32" s="134">
        <v>0.61875000000000002</v>
      </c>
      <c r="AU32" s="134">
        <v>0.62847222222222221</v>
      </c>
      <c r="AV32" s="134">
        <v>0.63472222222222219</v>
      </c>
      <c r="AW32" s="134">
        <v>0.64097222222222228</v>
      </c>
      <c r="AX32" s="134">
        <v>0.64652777777777781</v>
      </c>
      <c r="AY32" s="134">
        <v>0.65277777777777779</v>
      </c>
      <c r="AZ32" s="134">
        <v>0.65902777777777777</v>
      </c>
      <c r="BA32" s="134">
        <v>0.66527777777777775</v>
      </c>
      <c r="BB32" s="134">
        <v>0.67152777777777783</v>
      </c>
      <c r="BC32" s="134">
        <v>0.67777777777777781</v>
      </c>
      <c r="BD32" s="134">
        <v>0.68402777777777768</v>
      </c>
      <c r="BE32" s="134">
        <v>0.69027777777777777</v>
      </c>
      <c r="BF32" s="134">
        <v>0.69652777777777775</v>
      </c>
      <c r="BG32" s="134">
        <v>0.70277777777777783</v>
      </c>
      <c r="BH32" s="134">
        <v>0.70902777777777781</v>
      </c>
      <c r="BI32" s="134">
        <v>0.71527777777777768</v>
      </c>
      <c r="BJ32" s="134">
        <v>0.72152777777777777</v>
      </c>
      <c r="BK32" s="134">
        <v>0.72777777777777775</v>
      </c>
      <c r="BL32" s="134">
        <v>0.73402777777777783</v>
      </c>
      <c r="BM32" s="134">
        <v>0.74027777777777781</v>
      </c>
      <c r="BN32" s="134">
        <v>0.74652777777777768</v>
      </c>
      <c r="BO32" s="134">
        <v>0.75277777777777777</v>
      </c>
      <c r="BP32" s="134">
        <v>0.75902777777777775</v>
      </c>
      <c r="BQ32" s="134">
        <v>0.76527777777777783</v>
      </c>
      <c r="BR32" s="134">
        <v>0.77152777777777781</v>
      </c>
      <c r="BS32" s="134">
        <v>0.77777777777777768</v>
      </c>
      <c r="BT32" s="134">
        <v>0.78402777777777777</v>
      </c>
      <c r="BU32" s="134">
        <v>0.7895833333333333</v>
      </c>
      <c r="BV32" s="134">
        <v>0.79583333333333328</v>
      </c>
      <c r="BW32" s="134">
        <v>0.80208333333333337</v>
      </c>
      <c r="BX32" s="134">
        <v>0.80833333333333335</v>
      </c>
      <c r="BY32" s="134">
        <v>0.8208333333333333</v>
      </c>
      <c r="BZ32" s="134">
        <v>0.83333333333333337</v>
      </c>
      <c r="CA32" s="134">
        <v>0.84583333333333344</v>
      </c>
      <c r="CB32" s="134">
        <v>0.85833333333333328</v>
      </c>
      <c r="CC32" s="107"/>
      <c r="CF32" s="115"/>
    </row>
    <row r="33" spans="1:84" s="128" customFormat="1" ht="18" customHeight="1" x14ac:dyDescent="0.25">
      <c r="A33" s="107"/>
      <c r="B33" s="119" t="s">
        <v>52</v>
      </c>
      <c r="C33" s="120" t="s">
        <v>5</v>
      </c>
      <c r="D33" s="121">
        <v>0.26666666666666666</v>
      </c>
      <c r="E33" s="121">
        <v>0.27291666666666664</v>
      </c>
      <c r="F33" s="121">
        <v>0.27916666666666667</v>
      </c>
      <c r="G33" s="121">
        <v>0.28541666666666665</v>
      </c>
      <c r="H33" s="121">
        <v>0.29166666666666669</v>
      </c>
      <c r="I33" s="121">
        <v>0.29791666666666666</v>
      </c>
      <c r="J33" s="121">
        <v>0.30416666666666664</v>
      </c>
      <c r="K33" s="121">
        <v>0.31041666666666667</v>
      </c>
      <c r="L33" s="121">
        <v>0.31666666666666665</v>
      </c>
      <c r="M33" s="121">
        <v>0.32291666666666669</v>
      </c>
      <c r="N33" s="121">
        <v>0.32916666666666666</v>
      </c>
      <c r="O33" s="121">
        <v>0.3354166666666667</v>
      </c>
      <c r="P33" s="121">
        <v>0.34166666666666662</v>
      </c>
      <c r="Q33" s="121">
        <v>0.34791666666666665</v>
      </c>
      <c r="R33" s="121">
        <v>0.35416666666666669</v>
      </c>
      <c r="S33" s="121">
        <v>0.36041666666666666</v>
      </c>
      <c r="T33" s="122">
        <v>0.36736111111111108</v>
      </c>
      <c r="U33" s="122">
        <v>0.37361111111111112</v>
      </c>
      <c r="V33" s="122">
        <v>0.37986111111111115</v>
      </c>
      <c r="W33" s="122">
        <v>0.38611111111111113</v>
      </c>
      <c r="X33" s="122">
        <v>0.3923611111111111</v>
      </c>
      <c r="Y33" s="122">
        <v>0.39861111111111108</v>
      </c>
      <c r="Z33" s="122">
        <v>0.40486111111111112</v>
      </c>
      <c r="AA33" s="122">
        <v>0.41111111111111115</v>
      </c>
      <c r="AB33" s="122">
        <v>0.41736111111111113</v>
      </c>
      <c r="AC33" s="122">
        <v>0.42638888888888887</v>
      </c>
      <c r="AD33" s="122">
        <v>0.43888888888888888</v>
      </c>
      <c r="AE33" s="122">
        <v>0.4513888888888889</v>
      </c>
      <c r="AF33" s="122">
        <v>0.46388888888888885</v>
      </c>
      <c r="AG33" s="122">
        <v>0.47361111111111115</v>
      </c>
      <c r="AH33" s="122">
        <v>0.4826388888888889</v>
      </c>
      <c r="AI33" s="122">
        <v>0.49513888888888885</v>
      </c>
      <c r="AJ33" s="122">
        <v>0.50763888888888886</v>
      </c>
      <c r="AK33" s="122">
        <v>0.52013888888888882</v>
      </c>
      <c r="AL33" s="122">
        <v>0.52986111111111112</v>
      </c>
      <c r="AM33" s="122">
        <v>0.53888888888888886</v>
      </c>
      <c r="AN33" s="122">
        <v>0.55138888888888882</v>
      </c>
      <c r="AO33" s="122">
        <v>0.56388888888888888</v>
      </c>
      <c r="AP33" s="122">
        <v>0.57638888888888895</v>
      </c>
      <c r="AQ33" s="122">
        <v>0.58611111111111114</v>
      </c>
      <c r="AR33" s="122">
        <v>0.59513888888888888</v>
      </c>
      <c r="AS33" s="122">
        <v>0.60763888888888895</v>
      </c>
      <c r="AT33" s="122">
        <v>0.62013888888888891</v>
      </c>
      <c r="AU33" s="122">
        <v>0.62986111111111109</v>
      </c>
      <c r="AV33" s="122">
        <v>0.63541666666666663</v>
      </c>
      <c r="AW33" s="122">
        <v>0.64166666666666672</v>
      </c>
      <c r="AX33" s="122">
        <v>0.64722222222222225</v>
      </c>
      <c r="AY33" s="122">
        <v>0.65347222222222223</v>
      </c>
      <c r="AZ33" s="122">
        <v>0.65972222222222221</v>
      </c>
      <c r="BA33" s="122">
        <v>0.66597222222222219</v>
      </c>
      <c r="BB33" s="122">
        <v>0.67222222222222217</v>
      </c>
      <c r="BC33" s="122">
        <v>0.67847222222222225</v>
      </c>
      <c r="BD33" s="122">
        <v>0.68472222222222223</v>
      </c>
      <c r="BE33" s="122">
        <v>0.69097222222222221</v>
      </c>
      <c r="BF33" s="122">
        <v>0.6972222222222223</v>
      </c>
      <c r="BG33" s="122">
        <v>0.70347222222222217</v>
      </c>
      <c r="BH33" s="122">
        <v>0.70972222222222225</v>
      </c>
      <c r="BI33" s="122">
        <v>0.71597222222222223</v>
      </c>
      <c r="BJ33" s="122">
        <v>0.72222222222222221</v>
      </c>
      <c r="BK33" s="122">
        <v>0.7284722222222223</v>
      </c>
      <c r="BL33" s="122">
        <v>0.73472222222222217</v>
      </c>
      <c r="BM33" s="122">
        <v>0.74097222222222225</v>
      </c>
      <c r="BN33" s="122">
        <v>0.74722222222222223</v>
      </c>
      <c r="BO33" s="122">
        <v>0.75347222222222221</v>
      </c>
      <c r="BP33" s="122">
        <v>0.7597222222222223</v>
      </c>
      <c r="BQ33" s="122">
        <v>0.76597222222222217</v>
      </c>
      <c r="BR33" s="122">
        <v>0.77222222222222225</v>
      </c>
      <c r="BS33" s="122">
        <v>0.77847222222222223</v>
      </c>
      <c r="BT33" s="122">
        <v>0.78541666666666676</v>
      </c>
      <c r="BU33" s="122">
        <v>0.79027777777777775</v>
      </c>
      <c r="BV33" s="122">
        <v>0.79652777777777783</v>
      </c>
      <c r="BW33" s="122">
        <v>0.8027777777777777</v>
      </c>
      <c r="BX33" s="122">
        <v>0.80902777777777779</v>
      </c>
      <c r="BY33" s="122">
        <v>0.82152777777777775</v>
      </c>
      <c r="BZ33" s="122">
        <v>0.8340277777777777</v>
      </c>
      <c r="CA33" s="122">
        <v>0.84652777777777777</v>
      </c>
      <c r="CB33" s="122">
        <v>0.85902777777777783</v>
      </c>
      <c r="CC33" s="107"/>
    </row>
    <row r="34" spans="1:84" ht="18" customHeight="1" x14ac:dyDescent="0.25">
      <c r="A34" s="115"/>
      <c r="B34" s="119" t="s">
        <v>53</v>
      </c>
      <c r="C34" s="120" t="s">
        <v>5</v>
      </c>
      <c r="D34" s="121">
        <v>0.2673611111111111</v>
      </c>
      <c r="E34" s="121">
        <v>0.27361111111111108</v>
      </c>
      <c r="F34" s="121">
        <v>0.27986111111111112</v>
      </c>
      <c r="G34" s="121">
        <v>0.28611111111111115</v>
      </c>
      <c r="H34" s="121">
        <v>0.29236111111111113</v>
      </c>
      <c r="I34" s="121">
        <v>0.2986111111111111</v>
      </c>
      <c r="J34" s="121">
        <v>0.30486111111111108</v>
      </c>
      <c r="K34" s="121">
        <v>0.31111111111111112</v>
      </c>
      <c r="L34" s="121">
        <v>0.31736111111111115</v>
      </c>
      <c r="M34" s="121">
        <v>0.32361111111111113</v>
      </c>
      <c r="N34" s="121">
        <v>0.3298611111111111</v>
      </c>
      <c r="O34" s="121">
        <v>0.33611111111111108</v>
      </c>
      <c r="P34" s="121">
        <v>0.34236111111111112</v>
      </c>
      <c r="Q34" s="121">
        <v>0.34861111111111115</v>
      </c>
      <c r="R34" s="121">
        <v>0.35486111111111113</v>
      </c>
      <c r="S34" s="121">
        <v>0.3611111111111111</v>
      </c>
      <c r="T34" s="122">
        <v>0.36805555555555558</v>
      </c>
      <c r="U34" s="122">
        <v>0.3743055555555555</v>
      </c>
      <c r="V34" s="122">
        <v>0.38055555555555554</v>
      </c>
      <c r="W34" s="122">
        <v>0.38680555555555557</v>
      </c>
      <c r="X34" s="122">
        <v>0.39305555555555555</v>
      </c>
      <c r="Y34" s="122">
        <v>0.39930555555555558</v>
      </c>
      <c r="Z34" s="122">
        <v>0.4055555555555555</v>
      </c>
      <c r="AA34" s="122">
        <v>0.41180555555555554</v>
      </c>
      <c r="AB34" s="122">
        <v>0.41805555555555557</v>
      </c>
      <c r="AC34" s="122">
        <v>0.42708333333333331</v>
      </c>
      <c r="AD34" s="122">
        <v>0.43958333333333338</v>
      </c>
      <c r="AE34" s="122">
        <v>0.45208333333333334</v>
      </c>
      <c r="AF34" s="122">
        <v>0.46458333333333335</v>
      </c>
      <c r="AG34" s="122">
        <v>0.47430555555555554</v>
      </c>
      <c r="AH34" s="122">
        <v>0.48333333333333334</v>
      </c>
      <c r="AI34" s="122">
        <v>0.49583333333333335</v>
      </c>
      <c r="AJ34" s="122">
        <v>0.5083333333333333</v>
      </c>
      <c r="AK34" s="122">
        <v>0.52083333333333337</v>
      </c>
      <c r="AL34" s="122">
        <v>0.53055555555555556</v>
      </c>
      <c r="AM34" s="122">
        <v>0.5395833333333333</v>
      </c>
      <c r="AN34" s="122">
        <v>0.55208333333333337</v>
      </c>
      <c r="AO34" s="122">
        <v>0.56458333333333333</v>
      </c>
      <c r="AP34" s="122">
        <v>0.57708333333333328</v>
      </c>
      <c r="AQ34" s="122">
        <v>0.58680555555555558</v>
      </c>
      <c r="AR34" s="122">
        <v>0.59583333333333333</v>
      </c>
      <c r="AS34" s="122">
        <v>0.60833333333333328</v>
      </c>
      <c r="AT34" s="122">
        <v>0.62083333333333335</v>
      </c>
      <c r="AU34" s="122">
        <v>0.63055555555555554</v>
      </c>
      <c r="AV34" s="122">
        <v>0.63611111111111118</v>
      </c>
      <c r="AW34" s="122">
        <v>0.64236111111111105</v>
      </c>
      <c r="AX34" s="122">
        <v>0.6479166666666667</v>
      </c>
      <c r="AY34" s="122">
        <v>0.65416666666666667</v>
      </c>
      <c r="AZ34" s="122">
        <v>0.66041666666666665</v>
      </c>
      <c r="BA34" s="122">
        <v>0.66666666666666663</v>
      </c>
      <c r="BB34" s="122">
        <v>0.67291666666666661</v>
      </c>
      <c r="BC34" s="122">
        <v>0.6791666666666667</v>
      </c>
      <c r="BD34" s="122">
        <v>0.68541666666666667</v>
      </c>
      <c r="BE34" s="122">
        <v>0.69166666666666676</v>
      </c>
      <c r="BF34" s="122">
        <v>0.69791666666666663</v>
      </c>
      <c r="BG34" s="122">
        <v>0.70416666666666661</v>
      </c>
      <c r="BH34" s="122">
        <v>0.7104166666666667</v>
      </c>
      <c r="BI34" s="122">
        <v>0.71666666666666667</v>
      </c>
      <c r="BJ34" s="122">
        <v>0.72291666666666676</v>
      </c>
      <c r="BK34" s="122">
        <v>0.72916666666666663</v>
      </c>
      <c r="BL34" s="122">
        <v>0.73541666666666661</v>
      </c>
      <c r="BM34" s="122">
        <v>0.7416666666666667</v>
      </c>
      <c r="BN34" s="122">
        <v>0.74791666666666667</v>
      </c>
      <c r="BO34" s="122">
        <v>0.75416666666666676</v>
      </c>
      <c r="BP34" s="122">
        <v>0.76041666666666663</v>
      </c>
      <c r="BQ34" s="122">
        <v>0.76666666666666661</v>
      </c>
      <c r="BR34" s="122">
        <v>0.7729166666666667</v>
      </c>
      <c r="BS34" s="122">
        <v>0.77916666666666667</v>
      </c>
      <c r="BT34" s="122">
        <v>0.78611111111111109</v>
      </c>
      <c r="BU34" s="122">
        <v>0.7909722222222223</v>
      </c>
      <c r="BV34" s="122">
        <v>0.79722222222222217</v>
      </c>
      <c r="BW34" s="122">
        <v>0.80347222222222225</v>
      </c>
      <c r="BX34" s="122">
        <v>0.80972222222222223</v>
      </c>
      <c r="BY34" s="122">
        <v>0.8222222222222223</v>
      </c>
      <c r="BZ34" s="122">
        <v>0.83472222222222225</v>
      </c>
      <c r="CA34" s="122">
        <v>0.84722222222222221</v>
      </c>
      <c r="CB34" s="122">
        <v>0.85972222222222217</v>
      </c>
      <c r="CF34" s="115"/>
    </row>
    <row r="35" spans="1:84" ht="18" customHeight="1" x14ac:dyDescent="0.25">
      <c r="A35" s="115"/>
      <c r="B35" s="119" t="s">
        <v>54</v>
      </c>
      <c r="C35" s="120" t="s">
        <v>5</v>
      </c>
      <c r="D35" s="121">
        <v>0.26805555555555555</v>
      </c>
      <c r="E35" s="121">
        <v>0.27430555555555552</v>
      </c>
      <c r="F35" s="121">
        <v>0.28055555555555556</v>
      </c>
      <c r="G35" s="121">
        <v>0.28680555555555554</v>
      </c>
      <c r="H35" s="121">
        <v>0.29305555555555557</v>
      </c>
      <c r="I35" s="121">
        <v>0.29930555555555555</v>
      </c>
      <c r="J35" s="121">
        <v>0.30555555555555552</v>
      </c>
      <c r="K35" s="121">
        <v>0.31180555555555556</v>
      </c>
      <c r="L35" s="121">
        <v>0.31805555555555554</v>
      </c>
      <c r="M35" s="121">
        <v>0.32430555555555557</v>
      </c>
      <c r="N35" s="121">
        <v>0.33055555555555555</v>
      </c>
      <c r="O35" s="121">
        <v>0.33680555555555558</v>
      </c>
      <c r="P35" s="121">
        <v>0.3430555555555555</v>
      </c>
      <c r="Q35" s="121">
        <v>0.34930555555555554</v>
      </c>
      <c r="R35" s="121">
        <v>0.35555555555555557</v>
      </c>
      <c r="S35" s="121">
        <v>0.36180555555555555</v>
      </c>
      <c r="T35" s="122">
        <v>0.36874999999999997</v>
      </c>
      <c r="U35" s="122">
        <v>0.375</v>
      </c>
      <c r="V35" s="122">
        <v>0.38125000000000003</v>
      </c>
      <c r="W35" s="122">
        <v>0.38750000000000001</v>
      </c>
      <c r="X35" s="122">
        <v>0.39374999999999999</v>
      </c>
      <c r="Y35" s="122">
        <v>0.39999999999999997</v>
      </c>
      <c r="Z35" s="122">
        <v>0.40625</v>
      </c>
      <c r="AA35" s="122">
        <v>0.41250000000000003</v>
      </c>
      <c r="AB35" s="122">
        <v>0.41875000000000001</v>
      </c>
      <c r="AC35" s="122">
        <v>0.42777777777777776</v>
      </c>
      <c r="AD35" s="122">
        <v>0.44027777777777777</v>
      </c>
      <c r="AE35" s="122">
        <v>0.45277777777777778</v>
      </c>
      <c r="AF35" s="122">
        <v>0.46527777777777773</v>
      </c>
      <c r="AG35" s="122">
        <v>0.47500000000000003</v>
      </c>
      <c r="AH35" s="122">
        <v>0.48402777777777778</v>
      </c>
      <c r="AI35" s="122">
        <v>0.49652777777777773</v>
      </c>
      <c r="AJ35" s="122">
        <v>0.50902777777777775</v>
      </c>
      <c r="AK35" s="122">
        <v>0.52152777777777781</v>
      </c>
      <c r="AL35" s="122">
        <v>0.53125</v>
      </c>
      <c r="AM35" s="122">
        <v>0.54027777777777775</v>
      </c>
      <c r="AN35" s="122">
        <v>0.55277777777777781</v>
      </c>
      <c r="AO35" s="122">
        <v>0.56527777777777777</v>
      </c>
      <c r="AP35" s="122">
        <v>0.57777777777777783</v>
      </c>
      <c r="AQ35" s="122">
        <v>0.58750000000000002</v>
      </c>
      <c r="AR35" s="122">
        <v>0.59652777777777777</v>
      </c>
      <c r="AS35" s="122">
        <v>0.60902777777777783</v>
      </c>
      <c r="AT35" s="122">
        <v>0.62152777777777779</v>
      </c>
      <c r="AU35" s="122">
        <v>0.63124999999999998</v>
      </c>
      <c r="AV35" s="122">
        <v>0.63680555555555551</v>
      </c>
      <c r="AW35" s="122">
        <v>0.6430555555555556</v>
      </c>
      <c r="AX35" s="122">
        <v>0.64861111111111114</v>
      </c>
      <c r="AY35" s="122">
        <v>0.65486111111111112</v>
      </c>
      <c r="AZ35" s="122">
        <v>0.66111111111111109</v>
      </c>
      <c r="BA35" s="122">
        <v>0.66736111111111107</v>
      </c>
      <c r="BB35" s="122">
        <v>0.67361111111111116</v>
      </c>
      <c r="BC35" s="122">
        <v>0.67986111111111114</v>
      </c>
      <c r="BD35" s="122">
        <v>0.68611111111111101</v>
      </c>
      <c r="BE35" s="122">
        <v>0.69236111111111109</v>
      </c>
      <c r="BF35" s="122">
        <v>0.69861111111111107</v>
      </c>
      <c r="BG35" s="122">
        <v>0.70486111111111116</v>
      </c>
      <c r="BH35" s="122">
        <v>0.71111111111111114</v>
      </c>
      <c r="BI35" s="122">
        <v>0.71736111111111101</v>
      </c>
      <c r="BJ35" s="122">
        <v>0.72361111111111109</v>
      </c>
      <c r="BK35" s="122">
        <v>0.72986111111111107</v>
      </c>
      <c r="BL35" s="122">
        <v>0.73611111111111116</v>
      </c>
      <c r="BM35" s="122">
        <v>0.74236111111111114</v>
      </c>
      <c r="BN35" s="122">
        <v>0.74861111111111101</v>
      </c>
      <c r="BO35" s="122">
        <v>0.75486111111111109</v>
      </c>
      <c r="BP35" s="122">
        <v>0.76111111111111107</v>
      </c>
      <c r="BQ35" s="122">
        <v>0.76736111111111116</v>
      </c>
      <c r="BR35" s="122">
        <v>0.77361111111111114</v>
      </c>
      <c r="BS35" s="122">
        <v>0.77986111111111101</v>
      </c>
      <c r="BT35" s="122">
        <v>0.78680555555555554</v>
      </c>
      <c r="BU35" s="122">
        <v>0.79166666666666663</v>
      </c>
      <c r="BV35" s="122">
        <v>0.79791666666666661</v>
      </c>
      <c r="BW35" s="122">
        <v>0.8041666666666667</v>
      </c>
      <c r="BX35" s="122">
        <v>0.81041666666666667</v>
      </c>
      <c r="BY35" s="122">
        <v>0.82291666666666663</v>
      </c>
      <c r="BZ35" s="122">
        <v>0.8354166666666667</v>
      </c>
      <c r="CA35" s="122">
        <v>0.84791666666666676</v>
      </c>
      <c r="CB35" s="122">
        <v>0.86041666666666661</v>
      </c>
      <c r="CF35" s="115"/>
    </row>
    <row r="36" spans="1:84" ht="18" customHeight="1" x14ac:dyDescent="0.25">
      <c r="A36" s="129"/>
      <c r="B36" s="119" t="s">
        <v>55</v>
      </c>
      <c r="C36" s="120" t="s">
        <v>5</v>
      </c>
      <c r="D36" s="121">
        <v>0.26874999999999999</v>
      </c>
      <c r="E36" s="121">
        <v>0.27499999999999997</v>
      </c>
      <c r="F36" s="121">
        <v>0.28125</v>
      </c>
      <c r="G36" s="121">
        <v>0.28750000000000003</v>
      </c>
      <c r="H36" s="121">
        <v>0.29375000000000001</v>
      </c>
      <c r="I36" s="121">
        <v>0.3</v>
      </c>
      <c r="J36" s="121">
        <v>0.30624999999999997</v>
      </c>
      <c r="K36" s="121">
        <v>0.3125</v>
      </c>
      <c r="L36" s="121">
        <v>0.31875000000000003</v>
      </c>
      <c r="M36" s="121">
        <v>0.32500000000000001</v>
      </c>
      <c r="N36" s="121">
        <v>0.33124999999999999</v>
      </c>
      <c r="O36" s="121">
        <v>0.33749999999999997</v>
      </c>
      <c r="P36" s="121">
        <v>0.34375</v>
      </c>
      <c r="Q36" s="121">
        <v>0.35000000000000003</v>
      </c>
      <c r="R36" s="121">
        <v>0.35625000000000001</v>
      </c>
      <c r="S36" s="121">
        <v>0.36249999999999999</v>
      </c>
      <c r="T36" s="122">
        <v>0.36944444444444446</v>
      </c>
      <c r="U36" s="122">
        <v>0.3756944444444445</v>
      </c>
      <c r="V36" s="122">
        <v>0.38194444444444442</v>
      </c>
      <c r="W36" s="122">
        <v>0.38819444444444445</v>
      </c>
      <c r="X36" s="122">
        <v>0.39444444444444443</v>
      </c>
      <c r="Y36" s="122">
        <v>0.40069444444444446</v>
      </c>
      <c r="Z36" s="122">
        <v>0.4069444444444445</v>
      </c>
      <c r="AA36" s="122">
        <v>0.41319444444444442</v>
      </c>
      <c r="AB36" s="122">
        <v>0.41944444444444445</v>
      </c>
      <c r="AC36" s="122">
        <v>0.4284722222222222</v>
      </c>
      <c r="AD36" s="122">
        <v>0.44097222222222227</v>
      </c>
      <c r="AE36" s="122">
        <v>0.45347222222222222</v>
      </c>
      <c r="AF36" s="122">
        <v>0.46597222222222223</v>
      </c>
      <c r="AG36" s="122">
        <v>0.47569444444444442</v>
      </c>
      <c r="AH36" s="122">
        <v>0.48472222222222222</v>
      </c>
      <c r="AI36" s="122">
        <v>0.49722222222222223</v>
      </c>
      <c r="AJ36" s="122">
        <v>0.50972222222222219</v>
      </c>
      <c r="AK36" s="122">
        <v>0.52222222222222225</v>
      </c>
      <c r="AL36" s="122">
        <v>0.53194444444444444</v>
      </c>
      <c r="AM36" s="122">
        <v>0.54097222222222219</v>
      </c>
      <c r="AN36" s="122">
        <v>0.55347222222222225</v>
      </c>
      <c r="AO36" s="122">
        <v>0.56597222222222221</v>
      </c>
      <c r="AP36" s="122">
        <v>0.57847222222222217</v>
      </c>
      <c r="AQ36" s="122">
        <v>0.58819444444444446</v>
      </c>
      <c r="AR36" s="122">
        <v>0.59722222222222221</v>
      </c>
      <c r="AS36" s="122">
        <v>0.60972222222222217</v>
      </c>
      <c r="AT36" s="122">
        <v>0.62222222222222223</v>
      </c>
      <c r="AU36" s="122">
        <v>0.63194444444444442</v>
      </c>
      <c r="AV36" s="122">
        <v>0.63750000000000007</v>
      </c>
      <c r="AW36" s="122">
        <v>0.64374999999999993</v>
      </c>
      <c r="AX36" s="122">
        <v>0.64930555555555558</v>
      </c>
      <c r="AY36" s="122">
        <v>0.65555555555555556</v>
      </c>
      <c r="AZ36" s="122">
        <v>0.66180555555555554</v>
      </c>
      <c r="BA36" s="122">
        <v>0.66805555555555562</v>
      </c>
      <c r="BB36" s="122">
        <v>0.6743055555555556</v>
      </c>
      <c r="BC36" s="122">
        <v>0.68055555555555547</v>
      </c>
      <c r="BD36" s="122">
        <v>0.68680555555555556</v>
      </c>
      <c r="BE36" s="122">
        <v>0.69305555555555554</v>
      </c>
      <c r="BF36" s="122">
        <v>0.69930555555555562</v>
      </c>
      <c r="BG36" s="122">
        <v>0.7055555555555556</v>
      </c>
      <c r="BH36" s="122">
        <v>0.71180555555555547</v>
      </c>
      <c r="BI36" s="122">
        <v>0.71805555555555556</v>
      </c>
      <c r="BJ36" s="122">
        <v>0.72430555555555554</v>
      </c>
      <c r="BK36" s="122">
        <v>0.73055555555555562</v>
      </c>
      <c r="BL36" s="122">
        <v>0.7368055555555556</v>
      </c>
      <c r="BM36" s="122">
        <v>0.74305555555555547</v>
      </c>
      <c r="BN36" s="122">
        <v>0.74930555555555556</v>
      </c>
      <c r="BO36" s="122">
        <v>0.75555555555555554</v>
      </c>
      <c r="BP36" s="122">
        <v>0.76180555555555562</v>
      </c>
      <c r="BQ36" s="122">
        <v>0.7680555555555556</v>
      </c>
      <c r="BR36" s="122">
        <v>0.77430555555555547</v>
      </c>
      <c r="BS36" s="122">
        <v>0.78055555555555556</v>
      </c>
      <c r="BT36" s="122">
        <v>0.78749999999999998</v>
      </c>
      <c r="BU36" s="122">
        <v>0.79236111111111107</v>
      </c>
      <c r="BV36" s="122">
        <v>0.79861111111111116</v>
      </c>
      <c r="BW36" s="122">
        <v>0.80486111111111114</v>
      </c>
      <c r="BX36" s="122">
        <v>0.81111111111111101</v>
      </c>
      <c r="BY36" s="122">
        <v>0.82361111111111107</v>
      </c>
      <c r="BZ36" s="122">
        <v>0.83611111111111114</v>
      </c>
      <c r="CA36" s="122">
        <v>0.84861111111111109</v>
      </c>
      <c r="CB36" s="122">
        <v>0.86111111111111116</v>
      </c>
      <c r="CC36" s="129"/>
      <c r="CF36" s="115"/>
    </row>
    <row r="37" spans="1:84" ht="18" customHeight="1" x14ac:dyDescent="0.25">
      <c r="A37" s="115"/>
      <c r="B37" s="119" t="s">
        <v>56</v>
      </c>
      <c r="C37" s="120" t="s">
        <v>5</v>
      </c>
      <c r="D37" s="121">
        <v>0.26944444444444443</v>
      </c>
      <c r="E37" s="121">
        <v>0.27569444444444446</v>
      </c>
      <c r="F37" s="121">
        <v>0.28194444444444444</v>
      </c>
      <c r="G37" s="121">
        <v>0.28819444444444448</v>
      </c>
      <c r="H37" s="121">
        <v>0.29444444444444445</v>
      </c>
      <c r="I37" s="121">
        <v>0.30069444444444443</v>
      </c>
      <c r="J37" s="121">
        <v>0.30694444444444441</v>
      </c>
      <c r="K37" s="121">
        <v>0.31319444444444444</v>
      </c>
      <c r="L37" s="121">
        <v>0.31944444444444448</v>
      </c>
      <c r="M37" s="121">
        <v>0.32569444444444445</v>
      </c>
      <c r="N37" s="121">
        <v>0.33194444444444443</v>
      </c>
      <c r="O37" s="121">
        <v>0.33819444444444446</v>
      </c>
      <c r="P37" s="121">
        <v>0.3444444444444445</v>
      </c>
      <c r="Q37" s="121">
        <v>0.35069444444444442</v>
      </c>
      <c r="R37" s="121">
        <v>0.35694444444444445</v>
      </c>
      <c r="S37" s="121">
        <v>0.36319444444444443</v>
      </c>
      <c r="T37" s="122">
        <v>0.37083333333333335</v>
      </c>
      <c r="U37" s="122">
        <v>0.37708333333333338</v>
      </c>
      <c r="V37" s="122">
        <v>0.3833333333333333</v>
      </c>
      <c r="W37" s="122">
        <v>0.38958333333333334</v>
      </c>
      <c r="X37" s="122">
        <v>0.39583333333333331</v>
      </c>
      <c r="Y37" s="122">
        <v>0.40208333333333335</v>
      </c>
      <c r="Z37" s="122">
        <v>0.40833333333333338</v>
      </c>
      <c r="AA37" s="122">
        <v>0.4145833333333333</v>
      </c>
      <c r="AB37" s="122">
        <v>0.42083333333333334</v>
      </c>
      <c r="AC37" s="122">
        <v>0.42986111111111108</v>
      </c>
      <c r="AD37" s="122">
        <v>0.44236111111111115</v>
      </c>
      <c r="AE37" s="122">
        <v>0.4548611111111111</v>
      </c>
      <c r="AF37" s="122">
        <v>0.46736111111111112</v>
      </c>
      <c r="AG37" s="122">
        <v>0.4770833333333333</v>
      </c>
      <c r="AH37" s="122">
        <v>0.4861111111111111</v>
      </c>
      <c r="AI37" s="122">
        <v>0.49861111111111112</v>
      </c>
      <c r="AJ37" s="122">
        <v>0.51111111111111118</v>
      </c>
      <c r="AK37" s="122">
        <v>0.52361111111111114</v>
      </c>
      <c r="AL37" s="122">
        <v>0.53333333333333333</v>
      </c>
      <c r="AM37" s="122">
        <v>0.54236111111111118</v>
      </c>
      <c r="AN37" s="122">
        <v>0.55486111111111114</v>
      </c>
      <c r="AO37" s="122">
        <v>0.56736111111111109</v>
      </c>
      <c r="AP37" s="122">
        <v>0.57986111111111105</v>
      </c>
      <c r="AQ37" s="122">
        <v>0.58958333333333335</v>
      </c>
      <c r="AR37" s="122">
        <v>0.59861111111111109</v>
      </c>
      <c r="AS37" s="122">
        <v>0.61111111111111105</v>
      </c>
      <c r="AT37" s="122">
        <v>0.62361111111111112</v>
      </c>
      <c r="AU37" s="122">
        <v>0.6333333333333333</v>
      </c>
      <c r="AV37" s="122">
        <v>0.63888888888888895</v>
      </c>
      <c r="AW37" s="122">
        <v>0.64513888888888882</v>
      </c>
      <c r="AX37" s="122">
        <v>0.65069444444444446</v>
      </c>
      <c r="AY37" s="122">
        <v>0.65694444444444444</v>
      </c>
      <c r="AZ37" s="122">
        <v>0.66319444444444442</v>
      </c>
      <c r="BA37" s="122">
        <v>0.6694444444444444</v>
      </c>
      <c r="BB37" s="122">
        <v>0.67569444444444438</v>
      </c>
      <c r="BC37" s="122">
        <v>0.68194444444444446</v>
      </c>
      <c r="BD37" s="122">
        <v>0.68819444444444444</v>
      </c>
      <c r="BE37" s="122">
        <v>0.69444444444444453</v>
      </c>
      <c r="BF37" s="122">
        <v>0.7006944444444444</v>
      </c>
      <c r="BG37" s="122">
        <v>0.70694444444444438</v>
      </c>
      <c r="BH37" s="122">
        <v>0.71319444444444446</v>
      </c>
      <c r="BI37" s="122">
        <v>0.71944444444444444</v>
      </c>
      <c r="BJ37" s="122">
        <v>0.72569444444444453</v>
      </c>
      <c r="BK37" s="122">
        <v>0.7319444444444444</v>
      </c>
      <c r="BL37" s="122">
        <v>0.73819444444444438</v>
      </c>
      <c r="BM37" s="122">
        <v>0.74444444444444446</v>
      </c>
      <c r="BN37" s="122">
        <v>0.75069444444444444</v>
      </c>
      <c r="BO37" s="122">
        <v>0.75694444444444453</v>
      </c>
      <c r="BP37" s="122">
        <v>0.7631944444444444</v>
      </c>
      <c r="BQ37" s="122">
        <v>0.76944444444444438</v>
      </c>
      <c r="BR37" s="122">
        <v>0.77569444444444446</v>
      </c>
      <c r="BS37" s="122">
        <v>0.78194444444444444</v>
      </c>
      <c r="BT37" s="122">
        <v>0.78819444444444453</v>
      </c>
      <c r="BU37" s="122">
        <v>0.79375000000000007</v>
      </c>
      <c r="BV37" s="122">
        <v>0.79999999999999993</v>
      </c>
      <c r="BW37" s="122">
        <v>0.80625000000000002</v>
      </c>
      <c r="BX37" s="122">
        <v>0.8125</v>
      </c>
      <c r="BY37" s="122">
        <v>0.82500000000000007</v>
      </c>
      <c r="BZ37" s="122">
        <v>0.83750000000000002</v>
      </c>
      <c r="CA37" s="122">
        <v>0.85</v>
      </c>
      <c r="CB37" s="122">
        <v>0.86249999999999993</v>
      </c>
      <c r="CF37" s="115"/>
    </row>
    <row r="38" spans="1:84" ht="18" customHeight="1" x14ac:dyDescent="0.25">
      <c r="A38" s="115"/>
      <c r="B38" s="119" t="s">
        <v>41</v>
      </c>
      <c r="C38" s="120" t="s">
        <v>5</v>
      </c>
      <c r="D38" s="121">
        <v>0.27013888888888887</v>
      </c>
      <c r="E38" s="121">
        <v>0.27638888888888885</v>
      </c>
      <c r="F38" s="121">
        <v>0.28263888888888888</v>
      </c>
      <c r="G38" s="121">
        <v>0.28888888888888892</v>
      </c>
      <c r="H38" s="121">
        <v>0.2951388888888889</v>
      </c>
      <c r="I38" s="121">
        <v>0.30138888888888887</v>
      </c>
      <c r="J38" s="121">
        <v>0.30763888888888891</v>
      </c>
      <c r="K38" s="121">
        <v>0.31388888888888888</v>
      </c>
      <c r="L38" s="121">
        <v>0.32013888888888892</v>
      </c>
      <c r="M38" s="121">
        <v>0.3263888888888889</v>
      </c>
      <c r="N38" s="121">
        <v>0.33263888888888887</v>
      </c>
      <c r="O38" s="121">
        <v>0.33888888888888885</v>
      </c>
      <c r="P38" s="121">
        <v>0.34513888888888888</v>
      </c>
      <c r="Q38" s="121">
        <v>0.35138888888888892</v>
      </c>
      <c r="R38" s="121">
        <v>0.3576388888888889</v>
      </c>
      <c r="S38" s="121">
        <v>0.36388888888888887</v>
      </c>
      <c r="T38" s="122">
        <v>0.37152777777777773</v>
      </c>
      <c r="U38" s="122">
        <v>0.37777777777777777</v>
      </c>
      <c r="V38" s="122">
        <v>0.3840277777777778</v>
      </c>
      <c r="W38" s="122">
        <v>0.39027777777777778</v>
      </c>
      <c r="X38" s="122">
        <v>0.39652777777777781</v>
      </c>
      <c r="Y38" s="122">
        <v>0.40277777777777773</v>
      </c>
      <c r="Z38" s="122">
        <v>0.40902777777777777</v>
      </c>
      <c r="AA38" s="122">
        <v>0.4152777777777778</v>
      </c>
      <c r="AB38" s="122">
        <v>0.42152777777777778</v>
      </c>
      <c r="AC38" s="122">
        <v>0.43055555555555552</v>
      </c>
      <c r="AD38" s="122">
        <v>0.44305555555555554</v>
      </c>
      <c r="AE38" s="122">
        <v>0.45555555555555555</v>
      </c>
      <c r="AF38" s="122">
        <v>0.4680555555555555</v>
      </c>
      <c r="AG38" s="122">
        <v>0.4777777777777778</v>
      </c>
      <c r="AH38" s="122">
        <v>0.48680555555555555</v>
      </c>
      <c r="AI38" s="122">
        <v>0.4993055555555555</v>
      </c>
      <c r="AJ38" s="122">
        <v>0.51180555555555551</v>
      </c>
      <c r="AK38" s="122">
        <v>0.52430555555555558</v>
      </c>
      <c r="AL38" s="122">
        <v>0.53402777777777777</v>
      </c>
      <c r="AM38" s="122">
        <v>0.54305555555555551</v>
      </c>
      <c r="AN38" s="122">
        <v>0.55555555555555558</v>
      </c>
      <c r="AO38" s="122">
        <v>0.56805555555555554</v>
      </c>
      <c r="AP38" s="122">
        <v>0.5805555555555556</v>
      </c>
      <c r="AQ38" s="122">
        <v>0.59027777777777779</v>
      </c>
      <c r="AR38" s="122">
        <v>0.59930555555555554</v>
      </c>
      <c r="AS38" s="122">
        <v>0.6118055555555556</v>
      </c>
      <c r="AT38" s="122">
        <v>0.62430555555555556</v>
      </c>
      <c r="AU38" s="122">
        <v>0.63402777777777775</v>
      </c>
      <c r="AV38" s="122">
        <v>0.63958333333333328</v>
      </c>
      <c r="AW38" s="122">
        <v>0.64583333333333337</v>
      </c>
      <c r="AX38" s="122">
        <v>0.65138888888888891</v>
      </c>
      <c r="AY38" s="122">
        <v>0.65763888888888888</v>
      </c>
      <c r="AZ38" s="122">
        <v>0.66388888888888886</v>
      </c>
      <c r="BA38" s="122">
        <v>0.67013888888888884</v>
      </c>
      <c r="BB38" s="122">
        <v>0.67638888888888893</v>
      </c>
      <c r="BC38" s="122">
        <v>0.68263888888888891</v>
      </c>
      <c r="BD38" s="122">
        <v>0.68888888888888899</v>
      </c>
      <c r="BE38" s="122">
        <v>0.69513888888888886</v>
      </c>
      <c r="BF38" s="122">
        <v>0.70138888888888884</v>
      </c>
      <c r="BG38" s="122">
        <v>0.70763888888888893</v>
      </c>
      <c r="BH38" s="122">
        <v>0.71388888888888891</v>
      </c>
      <c r="BI38" s="122">
        <v>0.72013888888888899</v>
      </c>
      <c r="BJ38" s="122">
        <v>0.72638888888888886</v>
      </c>
      <c r="BK38" s="122">
        <v>0.73263888888888884</v>
      </c>
      <c r="BL38" s="122">
        <v>0.73888888888888893</v>
      </c>
      <c r="BM38" s="122">
        <v>0.74513888888888891</v>
      </c>
      <c r="BN38" s="122">
        <v>0.75138888888888899</v>
      </c>
      <c r="BO38" s="122">
        <v>0.75763888888888886</v>
      </c>
      <c r="BP38" s="122">
        <v>0.76388888888888884</v>
      </c>
      <c r="BQ38" s="122">
        <v>0.77013888888888893</v>
      </c>
      <c r="BR38" s="122">
        <v>0.77638888888888891</v>
      </c>
      <c r="BS38" s="122">
        <v>0.78263888888888899</v>
      </c>
      <c r="BT38" s="122">
        <v>0.78888888888888886</v>
      </c>
      <c r="BU38" s="122">
        <v>0.7944444444444444</v>
      </c>
      <c r="BV38" s="122">
        <v>0.80069444444444438</v>
      </c>
      <c r="BW38" s="122">
        <v>0.80694444444444446</v>
      </c>
      <c r="BX38" s="122">
        <v>0.81319444444444444</v>
      </c>
      <c r="BY38" s="122">
        <v>0.8256944444444444</v>
      </c>
      <c r="BZ38" s="122">
        <v>0.83819444444444446</v>
      </c>
      <c r="CA38" s="122">
        <v>0.85069444444444453</v>
      </c>
      <c r="CB38" s="122">
        <v>0.86319444444444438</v>
      </c>
      <c r="CF38" s="115"/>
    </row>
    <row r="39" spans="1:84" ht="18" customHeight="1" x14ac:dyDescent="0.25">
      <c r="A39" s="115"/>
      <c r="B39" s="119" t="s">
        <v>39</v>
      </c>
      <c r="C39" s="120" t="s">
        <v>5</v>
      </c>
      <c r="D39" s="121">
        <v>0.27152777777777776</v>
      </c>
      <c r="E39" s="121">
        <v>0.27777777777777779</v>
      </c>
      <c r="F39" s="121">
        <v>0.28402777777777777</v>
      </c>
      <c r="G39" s="121">
        <v>0.2902777777777778</v>
      </c>
      <c r="H39" s="121">
        <v>0.29652777777777778</v>
      </c>
      <c r="I39" s="121">
        <v>0.30277777777777776</v>
      </c>
      <c r="J39" s="121">
        <v>0.30902777777777779</v>
      </c>
      <c r="K39" s="121">
        <v>0.31527777777777777</v>
      </c>
      <c r="L39" s="121">
        <v>0.3215277777777778</v>
      </c>
      <c r="M39" s="121">
        <v>0.32777777777777778</v>
      </c>
      <c r="N39" s="121">
        <v>0.33402777777777781</v>
      </c>
      <c r="O39" s="121">
        <v>0.34027777777777773</v>
      </c>
      <c r="P39" s="121">
        <v>0.34652777777777777</v>
      </c>
      <c r="Q39" s="121">
        <v>0.3527777777777778</v>
      </c>
      <c r="R39" s="121">
        <v>0.35902777777777778</v>
      </c>
      <c r="S39" s="121">
        <v>0.36527777777777781</v>
      </c>
      <c r="T39" s="122">
        <v>0.37291666666666662</v>
      </c>
      <c r="U39" s="122">
        <v>0.37916666666666665</v>
      </c>
      <c r="V39" s="122">
        <v>0.38541666666666669</v>
      </c>
      <c r="W39" s="122">
        <v>0.39166666666666666</v>
      </c>
      <c r="X39" s="122">
        <v>0.3979166666666667</v>
      </c>
      <c r="Y39" s="122">
        <v>0.40416666666666662</v>
      </c>
      <c r="Z39" s="122">
        <v>0.41041666666666665</v>
      </c>
      <c r="AA39" s="122">
        <v>0.41666666666666669</v>
      </c>
      <c r="AB39" s="122">
        <v>0.42291666666666666</v>
      </c>
      <c r="AC39" s="122">
        <v>0.43194444444444441</v>
      </c>
      <c r="AD39" s="122">
        <v>0.44444444444444442</v>
      </c>
      <c r="AE39" s="122">
        <v>0.45694444444444443</v>
      </c>
      <c r="AF39" s="122">
        <v>0.4694444444444445</v>
      </c>
      <c r="AG39" s="122">
        <v>0.47916666666666669</v>
      </c>
      <c r="AH39" s="122">
        <v>0.48819444444444443</v>
      </c>
      <c r="AI39" s="122">
        <v>0.50069444444444444</v>
      </c>
      <c r="AJ39" s="122">
        <v>0.5131944444444444</v>
      </c>
      <c r="AK39" s="122">
        <v>0.52569444444444446</v>
      </c>
      <c r="AL39" s="122">
        <v>0.53541666666666665</v>
      </c>
      <c r="AM39" s="122">
        <v>0.5444444444444444</v>
      </c>
      <c r="AN39" s="122">
        <v>0.55694444444444446</v>
      </c>
      <c r="AO39" s="122">
        <v>0.56944444444444442</v>
      </c>
      <c r="AP39" s="122">
        <v>0.58194444444444449</v>
      </c>
      <c r="AQ39" s="122">
        <v>0.59166666666666667</v>
      </c>
      <c r="AR39" s="122">
        <v>0.60069444444444442</v>
      </c>
      <c r="AS39" s="122">
        <v>0.61319444444444449</v>
      </c>
      <c r="AT39" s="122">
        <v>0.62569444444444444</v>
      </c>
      <c r="AU39" s="122">
        <v>0.63541666666666663</v>
      </c>
      <c r="AV39" s="122">
        <v>0.64097222222222217</v>
      </c>
      <c r="AW39" s="122">
        <v>0.64722222222222225</v>
      </c>
      <c r="AX39" s="122">
        <v>0.65277777777777779</v>
      </c>
      <c r="AY39" s="122">
        <v>0.65902777777777777</v>
      </c>
      <c r="AZ39" s="122">
        <v>0.66527777777777775</v>
      </c>
      <c r="BA39" s="122">
        <v>0.67152777777777783</v>
      </c>
      <c r="BB39" s="122">
        <v>0.6777777777777777</v>
      </c>
      <c r="BC39" s="122">
        <v>0.68402777777777779</v>
      </c>
      <c r="BD39" s="122">
        <v>0.69027777777777777</v>
      </c>
      <c r="BE39" s="122">
        <v>0.69652777777777775</v>
      </c>
      <c r="BF39" s="122">
        <v>0.70277777777777783</v>
      </c>
      <c r="BG39" s="122">
        <v>0.7090277777777777</v>
      </c>
      <c r="BH39" s="122">
        <v>0.71527777777777779</v>
      </c>
      <c r="BI39" s="122">
        <v>0.72152777777777777</v>
      </c>
      <c r="BJ39" s="122">
        <v>0.72777777777777775</v>
      </c>
      <c r="BK39" s="122">
        <v>0.73402777777777783</v>
      </c>
      <c r="BL39" s="122">
        <v>0.7402777777777777</v>
      </c>
      <c r="BM39" s="122">
        <v>0.74652777777777779</v>
      </c>
      <c r="BN39" s="122">
        <v>0.75277777777777777</v>
      </c>
      <c r="BO39" s="122">
        <v>0.75902777777777775</v>
      </c>
      <c r="BP39" s="122">
        <v>0.76527777777777783</v>
      </c>
      <c r="BQ39" s="122">
        <v>0.7715277777777777</v>
      </c>
      <c r="BR39" s="122">
        <v>0.77777777777777779</v>
      </c>
      <c r="BS39" s="122">
        <v>0.78402777777777777</v>
      </c>
      <c r="BT39" s="122">
        <v>0.79027777777777775</v>
      </c>
      <c r="BU39" s="122">
        <v>0.79583333333333339</v>
      </c>
      <c r="BV39" s="122">
        <v>0.80208333333333337</v>
      </c>
      <c r="BW39" s="122">
        <v>0.80833333333333324</v>
      </c>
      <c r="BX39" s="122">
        <v>0.81458333333333333</v>
      </c>
      <c r="BY39" s="122">
        <v>0.82708333333333339</v>
      </c>
      <c r="BZ39" s="122">
        <v>0.83958333333333324</v>
      </c>
      <c r="CA39" s="122">
        <v>0.8520833333333333</v>
      </c>
      <c r="CB39" s="122">
        <v>0.86458333333333337</v>
      </c>
      <c r="CF39" s="115"/>
    </row>
    <row r="40" spans="1:84" ht="18" customHeight="1" x14ac:dyDescent="0.25">
      <c r="A40" s="129"/>
      <c r="B40" s="119" t="s">
        <v>38</v>
      </c>
      <c r="C40" s="120" t="s">
        <v>5</v>
      </c>
      <c r="D40" s="121">
        <v>0.27291666666666664</v>
      </c>
      <c r="E40" s="121">
        <v>0.27916666666666667</v>
      </c>
      <c r="F40" s="121">
        <v>0.28541666666666665</v>
      </c>
      <c r="G40" s="121">
        <v>0.29166666666666669</v>
      </c>
      <c r="H40" s="121">
        <v>0.29791666666666666</v>
      </c>
      <c r="I40" s="121">
        <v>0.30416666666666664</v>
      </c>
      <c r="J40" s="121">
        <v>0.31041666666666667</v>
      </c>
      <c r="K40" s="121">
        <v>0.31666666666666665</v>
      </c>
      <c r="L40" s="121">
        <v>0.32291666666666669</v>
      </c>
      <c r="M40" s="121">
        <v>0.32916666666666666</v>
      </c>
      <c r="N40" s="121">
        <v>0.3354166666666667</v>
      </c>
      <c r="O40" s="121">
        <v>0.34166666666666662</v>
      </c>
      <c r="P40" s="121">
        <v>0.34791666666666665</v>
      </c>
      <c r="Q40" s="121">
        <v>0.35416666666666669</v>
      </c>
      <c r="R40" s="121">
        <v>0.36041666666666666</v>
      </c>
      <c r="S40" s="121">
        <v>0.3666666666666667</v>
      </c>
      <c r="T40" s="122">
        <v>0.37361111111111112</v>
      </c>
      <c r="U40" s="122">
        <v>0.37986111111111115</v>
      </c>
      <c r="V40" s="122">
        <v>0.38611111111111113</v>
      </c>
      <c r="W40" s="122">
        <v>0.3923611111111111</v>
      </c>
      <c r="X40" s="122">
        <v>0.39861111111111108</v>
      </c>
      <c r="Y40" s="122">
        <v>0.40486111111111112</v>
      </c>
      <c r="Z40" s="122">
        <v>0.41111111111111115</v>
      </c>
      <c r="AA40" s="122">
        <v>0.41736111111111113</v>
      </c>
      <c r="AB40" s="122">
        <v>0.4236111111111111</v>
      </c>
      <c r="AC40" s="122">
        <v>0.43263888888888885</v>
      </c>
      <c r="AD40" s="122">
        <v>0.44513888888888892</v>
      </c>
      <c r="AE40" s="122">
        <v>0.45763888888888887</v>
      </c>
      <c r="AF40" s="122">
        <v>0.47013888888888888</v>
      </c>
      <c r="AG40" s="122">
        <v>0.47986111111111113</v>
      </c>
      <c r="AH40" s="122">
        <v>0.48888888888888887</v>
      </c>
      <c r="AI40" s="122">
        <v>0.50138888888888888</v>
      </c>
      <c r="AJ40" s="122">
        <v>0.51388888888888895</v>
      </c>
      <c r="AK40" s="122">
        <v>0.52638888888888891</v>
      </c>
      <c r="AL40" s="122">
        <v>0.53611111111111109</v>
      </c>
      <c r="AM40" s="122">
        <v>0.54513888888888895</v>
      </c>
      <c r="AN40" s="122">
        <v>0.55763888888888891</v>
      </c>
      <c r="AO40" s="122">
        <v>0.57013888888888886</v>
      </c>
      <c r="AP40" s="122">
        <v>0.58263888888888882</v>
      </c>
      <c r="AQ40" s="122">
        <v>0.59236111111111112</v>
      </c>
      <c r="AR40" s="122">
        <v>0.60138888888888886</v>
      </c>
      <c r="AS40" s="122">
        <v>0.61388888888888882</v>
      </c>
      <c r="AT40" s="122">
        <v>0.62638888888888888</v>
      </c>
      <c r="AU40" s="122">
        <v>0.63611111111111118</v>
      </c>
      <c r="AV40" s="122">
        <v>0.64166666666666672</v>
      </c>
      <c r="AW40" s="122">
        <v>0.6479166666666667</v>
      </c>
      <c r="AX40" s="122">
        <v>0.65347222222222223</v>
      </c>
      <c r="AY40" s="122">
        <v>0.65972222222222221</v>
      </c>
      <c r="AZ40" s="122">
        <v>0.66597222222222219</v>
      </c>
      <c r="BA40" s="122">
        <v>0.67222222222222217</v>
      </c>
      <c r="BB40" s="122">
        <v>0.67847222222222225</v>
      </c>
      <c r="BC40" s="122">
        <v>0.68472222222222223</v>
      </c>
      <c r="BD40" s="122">
        <v>0.69097222222222221</v>
      </c>
      <c r="BE40" s="122">
        <v>0.6972222222222223</v>
      </c>
      <c r="BF40" s="122">
        <v>0.70347222222222217</v>
      </c>
      <c r="BG40" s="122">
        <v>0.70972222222222225</v>
      </c>
      <c r="BH40" s="122">
        <v>0.71597222222222223</v>
      </c>
      <c r="BI40" s="122">
        <v>0.72222222222222221</v>
      </c>
      <c r="BJ40" s="122">
        <v>0.7284722222222223</v>
      </c>
      <c r="BK40" s="122">
        <v>0.73472222222222217</v>
      </c>
      <c r="BL40" s="122">
        <v>0.74097222222222225</v>
      </c>
      <c r="BM40" s="122">
        <v>0.74722222222222223</v>
      </c>
      <c r="BN40" s="122">
        <v>0.75347222222222221</v>
      </c>
      <c r="BO40" s="122">
        <v>0.7597222222222223</v>
      </c>
      <c r="BP40" s="122">
        <v>0.76597222222222217</v>
      </c>
      <c r="BQ40" s="122">
        <v>0.77222222222222225</v>
      </c>
      <c r="BR40" s="122">
        <v>0.77847222222222223</v>
      </c>
      <c r="BS40" s="122">
        <v>0.78472222222222221</v>
      </c>
      <c r="BT40" s="122">
        <v>0.7909722222222223</v>
      </c>
      <c r="BU40" s="122">
        <v>0.79652777777777783</v>
      </c>
      <c r="BV40" s="122">
        <v>0.8027777777777777</v>
      </c>
      <c r="BW40" s="122">
        <v>0.80902777777777779</v>
      </c>
      <c r="BX40" s="122">
        <v>0.81527777777777777</v>
      </c>
      <c r="BY40" s="122">
        <v>0.82777777777777783</v>
      </c>
      <c r="BZ40" s="122">
        <v>0.84027777777777779</v>
      </c>
      <c r="CA40" s="122">
        <v>0.85277777777777775</v>
      </c>
      <c r="CB40" s="122">
        <v>0.8652777777777777</v>
      </c>
      <c r="CC40" s="129"/>
      <c r="CF40" s="115"/>
    </row>
    <row r="41" spans="1:84" ht="18" customHeight="1" x14ac:dyDescent="0.25">
      <c r="A41" s="107"/>
      <c r="B41" s="119" t="s">
        <v>37</v>
      </c>
      <c r="C41" s="120" t="s">
        <v>5</v>
      </c>
      <c r="D41" s="121">
        <v>0.27361111111111108</v>
      </c>
      <c r="E41" s="121">
        <v>0.27986111111111112</v>
      </c>
      <c r="F41" s="121">
        <v>0.28611111111111115</v>
      </c>
      <c r="G41" s="121">
        <v>0.29236111111111113</v>
      </c>
      <c r="H41" s="121">
        <v>0.2986111111111111</v>
      </c>
      <c r="I41" s="121">
        <v>0.30486111111111108</v>
      </c>
      <c r="J41" s="121">
        <v>0.31111111111111112</v>
      </c>
      <c r="K41" s="121">
        <v>0.31736111111111115</v>
      </c>
      <c r="L41" s="121">
        <v>0.32361111111111113</v>
      </c>
      <c r="M41" s="121">
        <v>0.3298611111111111</v>
      </c>
      <c r="N41" s="121">
        <v>0.33611111111111108</v>
      </c>
      <c r="O41" s="121">
        <v>0.34236111111111112</v>
      </c>
      <c r="P41" s="121">
        <v>0.34861111111111115</v>
      </c>
      <c r="Q41" s="121">
        <v>0.35486111111111113</v>
      </c>
      <c r="R41" s="121">
        <v>0.3611111111111111</v>
      </c>
      <c r="S41" s="121">
        <v>0.36736111111111108</v>
      </c>
      <c r="T41" s="122">
        <v>0.3743055555555555</v>
      </c>
      <c r="U41" s="122">
        <v>0.38055555555555554</v>
      </c>
      <c r="V41" s="122">
        <v>0.38680555555555557</v>
      </c>
      <c r="W41" s="122">
        <v>0.39305555555555555</v>
      </c>
      <c r="X41" s="122">
        <v>0.39930555555555558</v>
      </c>
      <c r="Y41" s="122">
        <v>0.4055555555555555</v>
      </c>
      <c r="Z41" s="122">
        <v>0.41180555555555554</v>
      </c>
      <c r="AA41" s="122">
        <v>0.41805555555555557</v>
      </c>
      <c r="AB41" s="122">
        <v>0.42430555555555555</v>
      </c>
      <c r="AC41" s="122">
        <v>0.43333333333333329</v>
      </c>
      <c r="AD41" s="122">
        <v>0.4458333333333333</v>
      </c>
      <c r="AE41" s="122">
        <v>0.45833333333333331</v>
      </c>
      <c r="AF41" s="122">
        <v>0.47083333333333338</v>
      </c>
      <c r="AG41" s="122">
        <v>0.48055555555555557</v>
      </c>
      <c r="AH41" s="122">
        <v>0.48958333333333331</v>
      </c>
      <c r="AI41" s="122">
        <v>0.50208333333333333</v>
      </c>
      <c r="AJ41" s="122">
        <v>0.51458333333333328</v>
      </c>
      <c r="AK41" s="122">
        <v>0.52708333333333335</v>
      </c>
      <c r="AL41" s="122">
        <v>0.53680555555555554</v>
      </c>
      <c r="AM41" s="122">
        <v>0.54583333333333328</v>
      </c>
      <c r="AN41" s="122">
        <v>0.55833333333333335</v>
      </c>
      <c r="AO41" s="122">
        <v>0.5708333333333333</v>
      </c>
      <c r="AP41" s="122">
        <v>0.58333333333333337</v>
      </c>
      <c r="AQ41" s="122">
        <v>0.59305555555555556</v>
      </c>
      <c r="AR41" s="122">
        <v>0.6020833333333333</v>
      </c>
      <c r="AS41" s="122">
        <v>0.61458333333333337</v>
      </c>
      <c r="AT41" s="122">
        <v>0.62708333333333333</v>
      </c>
      <c r="AU41" s="122">
        <v>0.63680555555555551</v>
      </c>
      <c r="AV41" s="122">
        <v>0.64236111111111105</v>
      </c>
      <c r="AW41" s="122">
        <v>0.64861111111111114</v>
      </c>
      <c r="AX41" s="122">
        <v>0.65416666666666667</v>
      </c>
      <c r="AY41" s="122">
        <v>0.66041666666666665</v>
      </c>
      <c r="AZ41" s="122">
        <v>0.66666666666666663</v>
      </c>
      <c r="BA41" s="122">
        <v>0.67291666666666661</v>
      </c>
      <c r="BB41" s="122">
        <v>0.6791666666666667</v>
      </c>
      <c r="BC41" s="122">
        <v>0.68541666666666667</v>
      </c>
      <c r="BD41" s="122">
        <v>0.69166666666666676</v>
      </c>
      <c r="BE41" s="122">
        <v>0.69791666666666663</v>
      </c>
      <c r="BF41" s="122">
        <v>0.70416666666666661</v>
      </c>
      <c r="BG41" s="122">
        <v>0.7104166666666667</v>
      </c>
      <c r="BH41" s="122">
        <v>0.71666666666666667</v>
      </c>
      <c r="BI41" s="122">
        <v>0.72291666666666676</v>
      </c>
      <c r="BJ41" s="122">
        <v>0.72916666666666663</v>
      </c>
      <c r="BK41" s="122">
        <v>0.73541666666666661</v>
      </c>
      <c r="BL41" s="122">
        <v>0.7416666666666667</v>
      </c>
      <c r="BM41" s="122">
        <v>0.74791666666666667</v>
      </c>
      <c r="BN41" s="122">
        <v>0.75416666666666676</v>
      </c>
      <c r="BO41" s="122">
        <v>0.76041666666666663</v>
      </c>
      <c r="BP41" s="122">
        <v>0.76666666666666661</v>
      </c>
      <c r="BQ41" s="122">
        <v>0.7729166666666667</v>
      </c>
      <c r="BR41" s="122">
        <v>0.77916666666666667</v>
      </c>
      <c r="BS41" s="122">
        <v>0.78541666666666676</v>
      </c>
      <c r="BT41" s="122">
        <v>0.7909722222222223</v>
      </c>
      <c r="BU41" s="122">
        <v>0.79722222222222217</v>
      </c>
      <c r="BV41" s="122">
        <v>0.80347222222222225</v>
      </c>
      <c r="BW41" s="122">
        <v>0.80972222222222223</v>
      </c>
      <c r="BX41" s="122">
        <v>0.81597222222222221</v>
      </c>
      <c r="BY41" s="122">
        <v>0.82847222222222217</v>
      </c>
      <c r="BZ41" s="122">
        <v>0.84097222222222223</v>
      </c>
      <c r="CA41" s="122">
        <v>0.8534722222222223</v>
      </c>
      <c r="CB41" s="122">
        <v>0.86597222222222225</v>
      </c>
      <c r="CC41" s="107"/>
      <c r="CF41" s="115"/>
    </row>
    <row r="42" spans="1:84" ht="18" customHeight="1" x14ac:dyDescent="0.25">
      <c r="A42" s="107"/>
      <c r="B42" s="119" t="s">
        <v>36</v>
      </c>
      <c r="C42" s="120" t="s">
        <v>5</v>
      </c>
      <c r="D42" s="121">
        <v>0.27499999999999997</v>
      </c>
      <c r="E42" s="121">
        <v>0.28125</v>
      </c>
      <c r="F42" s="121">
        <v>0.28750000000000003</v>
      </c>
      <c r="G42" s="121">
        <v>0.29375000000000001</v>
      </c>
      <c r="H42" s="121">
        <v>0.3</v>
      </c>
      <c r="I42" s="121">
        <v>0.30624999999999997</v>
      </c>
      <c r="J42" s="121">
        <v>0.3125</v>
      </c>
      <c r="K42" s="121">
        <v>0.31875000000000003</v>
      </c>
      <c r="L42" s="121">
        <v>0.32500000000000001</v>
      </c>
      <c r="M42" s="121">
        <v>0.33124999999999999</v>
      </c>
      <c r="N42" s="121">
        <v>0.33749999999999997</v>
      </c>
      <c r="O42" s="121">
        <v>0.34375</v>
      </c>
      <c r="P42" s="121">
        <v>0.35000000000000003</v>
      </c>
      <c r="Q42" s="121">
        <v>0.35625000000000001</v>
      </c>
      <c r="R42" s="121">
        <v>0.36249999999999999</v>
      </c>
      <c r="S42" s="121">
        <v>0.36874999999999997</v>
      </c>
      <c r="T42" s="122">
        <v>0.3756944444444445</v>
      </c>
      <c r="U42" s="122">
        <v>0.38194444444444442</v>
      </c>
      <c r="V42" s="122">
        <v>0.38819444444444445</v>
      </c>
      <c r="W42" s="122">
        <v>0.39444444444444443</v>
      </c>
      <c r="X42" s="122">
        <v>0.40069444444444446</v>
      </c>
      <c r="Y42" s="122">
        <v>0.4069444444444445</v>
      </c>
      <c r="Z42" s="122">
        <v>0.41319444444444442</v>
      </c>
      <c r="AA42" s="122">
        <v>0.41944444444444445</v>
      </c>
      <c r="AB42" s="122">
        <v>0.42569444444444443</v>
      </c>
      <c r="AC42" s="122">
        <v>0.43472222222222218</v>
      </c>
      <c r="AD42" s="122">
        <v>0.44722222222222219</v>
      </c>
      <c r="AE42" s="122">
        <v>0.4597222222222222</v>
      </c>
      <c r="AF42" s="122">
        <v>0.47222222222222227</v>
      </c>
      <c r="AG42" s="122">
        <v>0.48194444444444445</v>
      </c>
      <c r="AH42" s="122">
        <v>0.4909722222222222</v>
      </c>
      <c r="AI42" s="122">
        <v>0.50347222222222221</v>
      </c>
      <c r="AJ42" s="122">
        <v>0.51597222222222217</v>
      </c>
      <c r="AK42" s="122">
        <v>0.52847222222222223</v>
      </c>
      <c r="AL42" s="122">
        <v>0.53819444444444442</v>
      </c>
      <c r="AM42" s="122">
        <v>0.54722222222222217</v>
      </c>
      <c r="AN42" s="122">
        <v>0.55972222222222223</v>
      </c>
      <c r="AO42" s="122">
        <v>0.57222222222222219</v>
      </c>
      <c r="AP42" s="122">
        <v>0.58472222222222225</v>
      </c>
      <c r="AQ42" s="122">
        <v>0.59444444444444444</v>
      </c>
      <c r="AR42" s="122">
        <v>0.60347222222222219</v>
      </c>
      <c r="AS42" s="122">
        <v>0.61597222222222225</v>
      </c>
      <c r="AT42" s="122">
        <v>0.62847222222222221</v>
      </c>
      <c r="AU42" s="122">
        <v>0.6381944444444444</v>
      </c>
      <c r="AV42" s="122">
        <v>0.6430555555555556</v>
      </c>
      <c r="AW42" s="122">
        <v>0.64930555555555558</v>
      </c>
      <c r="AX42" s="122">
        <v>0.65486111111111112</v>
      </c>
      <c r="AY42" s="122">
        <v>0.66111111111111109</v>
      </c>
      <c r="AZ42" s="122">
        <v>0.66736111111111107</v>
      </c>
      <c r="BA42" s="122">
        <v>0.67361111111111116</v>
      </c>
      <c r="BB42" s="122">
        <v>0.67986111111111114</v>
      </c>
      <c r="BC42" s="122">
        <v>0.68611111111111101</v>
      </c>
      <c r="BD42" s="122">
        <v>0.69236111111111109</v>
      </c>
      <c r="BE42" s="122">
        <v>0.69861111111111107</v>
      </c>
      <c r="BF42" s="122">
        <v>0.70486111111111116</v>
      </c>
      <c r="BG42" s="122">
        <v>0.71111111111111114</v>
      </c>
      <c r="BH42" s="122">
        <v>0.71736111111111101</v>
      </c>
      <c r="BI42" s="122">
        <v>0.72361111111111109</v>
      </c>
      <c r="BJ42" s="122">
        <v>0.72986111111111107</v>
      </c>
      <c r="BK42" s="122">
        <v>0.73611111111111116</v>
      </c>
      <c r="BL42" s="122">
        <v>0.74236111111111114</v>
      </c>
      <c r="BM42" s="122">
        <v>0.74861111111111101</v>
      </c>
      <c r="BN42" s="122">
        <v>0.75486111111111109</v>
      </c>
      <c r="BO42" s="122">
        <v>0.76111111111111107</v>
      </c>
      <c r="BP42" s="122">
        <v>0.76736111111111116</v>
      </c>
      <c r="BQ42" s="122">
        <v>0.77361111111111114</v>
      </c>
      <c r="BR42" s="122">
        <v>0.77986111111111101</v>
      </c>
      <c r="BS42" s="122">
        <v>0.78611111111111109</v>
      </c>
      <c r="BT42" s="122">
        <v>0.79236111111111107</v>
      </c>
      <c r="BU42" s="122">
        <v>0.79791666666666661</v>
      </c>
      <c r="BV42" s="122">
        <v>0.8041666666666667</v>
      </c>
      <c r="BW42" s="122">
        <v>0.81041666666666667</v>
      </c>
      <c r="BX42" s="122">
        <v>0.81666666666666676</v>
      </c>
      <c r="BY42" s="122">
        <v>0.82916666666666661</v>
      </c>
      <c r="BZ42" s="122">
        <v>0.84166666666666667</v>
      </c>
      <c r="CA42" s="122">
        <v>0.85416666666666663</v>
      </c>
      <c r="CB42" s="122">
        <v>0.8666666666666667</v>
      </c>
      <c r="CC42" s="107"/>
      <c r="CF42" s="115"/>
    </row>
    <row r="43" spans="1:84" ht="18" customHeight="1" x14ac:dyDescent="0.25">
      <c r="A43" s="107"/>
      <c r="B43" s="119" t="s">
        <v>35</v>
      </c>
      <c r="C43" s="120" t="s">
        <v>5</v>
      </c>
      <c r="D43" s="121">
        <v>0.27638888888888885</v>
      </c>
      <c r="E43" s="121">
        <v>0.28263888888888888</v>
      </c>
      <c r="F43" s="121">
        <v>0.28888888888888892</v>
      </c>
      <c r="G43" s="121">
        <v>0.2951388888888889</v>
      </c>
      <c r="H43" s="121">
        <v>0.30138888888888887</v>
      </c>
      <c r="I43" s="121">
        <v>0.30763888888888891</v>
      </c>
      <c r="J43" s="121">
        <v>0.31388888888888888</v>
      </c>
      <c r="K43" s="121">
        <v>0.32013888888888892</v>
      </c>
      <c r="L43" s="121">
        <v>0.3263888888888889</v>
      </c>
      <c r="M43" s="121">
        <v>0.33263888888888887</v>
      </c>
      <c r="N43" s="121">
        <v>0.33888888888888885</v>
      </c>
      <c r="O43" s="121">
        <v>0.34513888888888888</v>
      </c>
      <c r="P43" s="121">
        <v>0.35138888888888892</v>
      </c>
      <c r="Q43" s="121">
        <v>0.3576388888888889</v>
      </c>
      <c r="R43" s="121">
        <v>0.36388888888888887</v>
      </c>
      <c r="S43" s="121">
        <v>0.37013888888888885</v>
      </c>
      <c r="T43" s="122">
        <v>0.37638888888888888</v>
      </c>
      <c r="U43" s="122">
        <v>0.38263888888888892</v>
      </c>
      <c r="V43" s="122">
        <v>0.3888888888888889</v>
      </c>
      <c r="W43" s="122">
        <v>0.39513888888888887</v>
      </c>
      <c r="X43" s="122">
        <v>0.40138888888888885</v>
      </c>
      <c r="Y43" s="122">
        <v>0.40763888888888888</v>
      </c>
      <c r="Z43" s="122">
        <v>0.41388888888888892</v>
      </c>
      <c r="AA43" s="122">
        <v>0.4201388888888889</v>
      </c>
      <c r="AB43" s="122">
        <v>0.42638888888888887</v>
      </c>
      <c r="AC43" s="122">
        <v>0.43541666666666662</v>
      </c>
      <c r="AD43" s="122">
        <v>0.44791666666666669</v>
      </c>
      <c r="AE43" s="122">
        <v>0.4604166666666667</v>
      </c>
      <c r="AF43" s="122">
        <v>0.47291666666666665</v>
      </c>
      <c r="AG43" s="122">
        <v>0.4826388888888889</v>
      </c>
      <c r="AH43" s="122">
        <v>0.4916666666666667</v>
      </c>
      <c r="AI43" s="122">
        <v>0.50416666666666665</v>
      </c>
      <c r="AJ43" s="122">
        <v>0.51666666666666672</v>
      </c>
      <c r="AK43" s="122">
        <v>0.52916666666666667</v>
      </c>
      <c r="AL43" s="122">
        <v>0.53888888888888886</v>
      </c>
      <c r="AM43" s="122">
        <v>0.54791666666666672</v>
      </c>
      <c r="AN43" s="122">
        <v>0.56041666666666667</v>
      </c>
      <c r="AO43" s="122">
        <v>0.57291666666666663</v>
      </c>
      <c r="AP43" s="122">
        <v>0.5854166666666667</v>
      </c>
      <c r="AQ43" s="122">
        <v>0.59513888888888888</v>
      </c>
      <c r="AR43" s="122">
        <v>0.60416666666666663</v>
      </c>
      <c r="AS43" s="122">
        <v>0.6166666666666667</v>
      </c>
      <c r="AT43" s="122">
        <v>0.62916666666666665</v>
      </c>
      <c r="AU43" s="122">
        <v>0.63888888888888895</v>
      </c>
      <c r="AV43" s="122">
        <v>0.64374999999999993</v>
      </c>
      <c r="AW43" s="122">
        <v>0.65</v>
      </c>
      <c r="AX43" s="122">
        <v>0.65555555555555556</v>
      </c>
      <c r="AY43" s="122">
        <v>0.66180555555555554</v>
      </c>
      <c r="AZ43" s="122">
        <v>0.66805555555555562</v>
      </c>
      <c r="BA43" s="122">
        <v>0.6743055555555556</v>
      </c>
      <c r="BB43" s="122">
        <v>0.68055555555555547</v>
      </c>
      <c r="BC43" s="122">
        <v>0.68680555555555556</v>
      </c>
      <c r="BD43" s="122">
        <v>0.69305555555555554</v>
      </c>
      <c r="BE43" s="122">
        <v>0.69930555555555562</v>
      </c>
      <c r="BF43" s="122">
        <v>0.7055555555555556</v>
      </c>
      <c r="BG43" s="122">
        <v>0.71180555555555547</v>
      </c>
      <c r="BH43" s="122">
        <v>0.71805555555555556</v>
      </c>
      <c r="BI43" s="122">
        <v>0.72430555555555554</v>
      </c>
      <c r="BJ43" s="122">
        <v>0.73055555555555562</v>
      </c>
      <c r="BK43" s="122">
        <v>0.7368055555555556</v>
      </c>
      <c r="BL43" s="122">
        <v>0.74305555555555547</v>
      </c>
      <c r="BM43" s="122">
        <v>0.74930555555555556</v>
      </c>
      <c r="BN43" s="122">
        <v>0.75555555555555554</v>
      </c>
      <c r="BO43" s="122">
        <v>0.76180555555555562</v>
      </c>
      <c r="BP43" s="122">
        <v>0.7680555555555556</v>
      </c>
      <c r="BQ43" s="122">
        <v>0.77430555555555547</v>
      </c>
      <c r="BR43" s="122">
        <v>0.78055555555555556</v>
      </c>
      <c r="BS43" s="122">
        <v>0.78680555555555554</v>
      </c>
      <c r="BT43" s="122">
        <v>0.79305555555555562</v>
      </c>
      <c r="BU43" s="122">
        <v>0.79861111111111116</v>
      </c>
      <c r="BV43" s="122">
        <v>0.80486111111111114</v>
      </c>
      <c r="BW43" s="122">
        <v>0.81111111111111101</v>
      </c>
      <c r="BX43" s="122">
        <v>0.81736111111111109</v>
      </c>
      <c r="BY43" s="122">
        <v>0.82986111111111116</v>
      </c>
      <c r="BZ43" s="122">
        <v>0.84236111111111101</v>
      </c>
      <c r="CA43" s="122">
        <v>0.85486111111111107</v>
      </c>
      <c r="CB43" s="122">
        <v>0.86736111111111114</v>
      </c>
      <c r="CC43" s="107"/>
      <c r="CF43" s="115"/>
    </row>
    <row r="44" spans="1:84" ht="18" customHeight="1" x14ac:dyDescent="0.25">
      <c r="A44" s="107"/>
      <c r="B44" s="119" t="s">
        <v>57</v>
      </c>
      <c r="C44" s="120" t="s">
        <v>5</v>
      </c>
      <c r="D44" s="121">
        <v>0.27777777777777779</v>
      </c>
      <c r="E44" s="121">
        <v>0.28402777777777777</v>
      </c>
      <c r="F44" s="121">
        <v>0.2902777777777778</v>
      </c>
      <c r="G44" s="121">
        <v>0.29652777777777778</v>
      </c>
      <c r="H44" s="121">
        <v>0.30277777777777776</v>
      </c>
      <c r="I44" s="121">
        <v>0.30902777777777779</v>
      </c>
      <c r="J44" s="121">
        <v>0.31527777777777777</v>
      </c>
      <c r="K44" s="121">
        <v>0.3215277777777778</v>
      </c>
      <c r="L44" s="121">
        <v>0.32777777777777778</v>
      </c>
      <c r="M44" s="121">
        <v>0.33402777777777781</v>
      </c>
      <c r="N44" s="121">
        <v>0.34027777777777773</v>
      </c>
      <c r="O44" s="121">
        <v>0.34652777777777777</v>
      </c>
      <c r="P44" s="121">
        <v>0.3527777777777778</v>
      </c>
      <c r="Q44" s="121">
        <v>0.35902777777777778</v>
      </c>
      <c r="R44" s="121">
        <v>0.36527777777777781</v>
      </c>
      <c r="S44" s="121">
        <v>0.37152777777777773</v>
      </c>
      <c r="T44" s="122">
        <v>0.37777777777777777</v>
      </c>
      <c r="U44" s="122">
        <v>0.3840277777777778</v>
      </c>
      <c r="V44" s="122">
        <v>0.39027777777777778</v>
      </c>
      <c r="W44" s="122">
        <v>0.39652777777777781</v>
      </c>
      <c r="X44" s="122">
        <v>0.40277777777777773</v>
      </c>
      <c r="Y44" s="122">
        <v>0.40902777777777777</v>
      </c>
      <c r="Z44" s="122">
        <v>0.4152777777777778</v>
      </c>
      <c r="AA44" s="122">
        <v>0.42152777777777778</v>
      </c>
      <c r="AB44" s="122">
        <v>0.42777777777777781</v>
      </c>
      <c r="AC44" s="122">
        <v>0.43680555555555556</v>
      </c>
      <c r="AD44" s="122">
        <v>0.44930555555555557</v>
      </c>
      <c r="AE44" s="122">
        <v>0.46180555555555558</v>
      </c>
      <c r="AF44" s="122">
        <v>0.47430555555555554</v>
      </c>
      <c r="AG44" s="122">
        <v>0.48402777777777778</v>
      </c>
      <c r="AH44" s="122">
        <v>0.49305555555555558</v>
      </c>
      <c r="AI44" s="122">
        <v>0.50555555555555554</v>
      </c>
      <c r="AJ44" s="122">
        <v>0.5180555555555556</v>
      </c>
      <c r="AK44" s="122">
        <v>0.53055555555555556</v>
      </c>
      <c r="AL44" s="122">
        <v>0.54027777777777775</v>
      </c>
      <c r="AM44" s="122">
        <v>0.5493055555555556</v>
      </c>
      <c r="AN44" s="122">
        <v>0.56180555555555556</v>
      </c>
      <c r="AO44" s="122">
        <v>0.57430555555555551</v>
      </c>
      <c r="AP44" s="122">
        <v>0.58680555555555558</v>
      </c>
      <c r="AQ44" s="122">
        <v>0.59652777777777777</v>
      </c>
      <c r="AR44" s="122">
        <v>0.60555555555555551</v>
      </c>
      <c r="AS44" s="122">
        <v>0.61805555555555558</v>
      </c>
      <c r="AT44" s="122">
        <v>0.63055555555555554</v>
      </c>
      <c r="AU44" s="122">
        <v>0.64027777777777783</v>
      </c>
      <c r="AV44" s="122">
        <v>0.64513888888888882</v>
      </c>
      <c r="AW44" s="122">
        <v>0.65138888888888891</v>
      </c>
      <c r="AX44" s="122">
        <v>0.65694444444444444</v>
      </c>
      <c r="AY44" s="122">
        <v>0.66319444444444442</v>
      </c>
      <c r="AZ44" s="122">
        <v>0.6694444444444444</v>
      </c>
      <c r="BA44" s="122">
        <v>0.67569444444444438</v>
      </c>
      <c r="BB44" s="122">
        <v>0.68194444444444446</v>
      </c>
      <c r="BC44" s="122">
        <v>0.68819444444444444</v>
      </c>
      <c r="BD44" s="122">
        <v>0.69444444444444453</v>
      </c>
      <c r="BE44" s="122">
        <v>0.7006944444444444</v>
      </c>
      <c r="BF44" s="122">
        <v>0.70694444444444438</v>
      </c>
      <c r="BG44" s="122">
        <v>0.71319444444444446</v>
      </c>
      <c r="BH44" s="122">
        <v>0.71944444444444444</v>
      </c>
      <c r="BI44" s="122">
        <v>0.72569444444444453</v>
      </c>
      <c r="BJ44" s="122">
        <v>0.7319444444444444</v>
      </c>
      <c r="BK44" s="122">
        <v>0.73819444444444438</v>
      </c>
      <c r="BL44" s="122">
        <v>0.74444444444444446</v>
      </c>
      <c r="BM44" s="122">
        <v>0.75069444444444444</v>
      </c>
      <c r="BN44" s="122">
        <v>0.75694444444444453</v>
      </c>
      <c r="BO44" s="122">
        <v>0.7631944444444444</v>
      </c>
      <c r="BP44" s="122">
        <v>0.76944444444444438</v>
      </c>
      <c r="BQ44" s="122">
        <v>0.77569444444444446</v>
      </c>
      <c r="BR44" s="122">
        <v>0.78194444444444444</v>
      </c>
      <c r="BS44" s="122">
        <v>0.78819444444444453</v>
      </c>
      <c r="BT44" s="122">
        <v>0.7944444444444444</v>
      </c>
      <c r="BU44" s="122">
        <v>0.79999999999999993</v>
      </c>
      <c r="BV44" s="122">
        <v>0.80625000000000002</v>
      </c>
      <c r="BW44" s="122">
        <v>0.8125</v>
      </c>
      <c r="BX44" s="122">
        <v>0.81874999999999998</v>
      </c>
      <c r="BY44" s="122">
        <v>0.83124999999999993</v>
      </c>
      <c r="BZ44" s="122">
        <v>0.84375</v>
      </c>
      <c r="CA44" s="122">
        <v>0.85625000000000007</v>
      </c>
      <c r="CB44" s="122">
        <v>0.86875000000000002</v>
      </c>
      <c r="CC44" s="107"/>
      <c r="CF44" s="115"/>
    </row>
    <row r="45" spans="1:84" ht="18" customHeight="1" x14ac:dyDescent="0.25">
      <c r="A45" s="107"/>
      <c r="B45" s="119" t="s">
        <v>58</v>
      </c>
      <c r="C45" s="120" t="s">
        <v>5</v>
      </c>
      <c r="D45" s="121">
        <v>0.27847222222222223</v>
      </c>
      <c r="E45" s="121">
        <v>0.28472222222222221</v>
      </c>
      <c r="F45" s="121">
        <v>0.29097222222222224</v>
      </c>
      <c r="G45" s="121">
        <v>0.29722222222222222</v>
      </c>
      <c r="H45" s="121">
        <v>0.3034722222222222</v>
      </c>
      <c r="I45" s="121">
        <v>0.30972222222222223</v>
      </c>
      <c r="J45" s="121">
        <v>0.31597222222222221</v>
      </c>
      <c r="K45" s="121">
        <v>0.32222222222222224</v>
      </c>
      <c r="L45" s="121">
        <v>0.32847222222222222</v>
      </c>
      <c r="M45" s="121">
        <v>0.3347222222222222</v>
      </c>
      <c r="N45" s="121">
        <v>0.34097222222222223</v>
      </c>
      <c r="O45" s="121">
        <v>0.34722222222222227</v>
      </c>
      <c r="P45" s="121">
        <v>0.35347222222222219</v>
      </c>
      <c r="Q45" s="121">
        <v>0.35972222222222222</v>
      </c>
      <c r="R45" s="121">
        <v>0.3659722222222222</v>
      </c>
      <c r="S45" s="121">
        <v>0.37222222222222223</v>
      </c>
      <c r="T45" s="122">
        <v>0.37847222222222227</v>
      </c>
      <c r="U45" s="122">
        <v>0.38472222222222219</v>
      </c>
      <c r="V45" s="122">
        <v>0.39097222222222222</v>
      </c>
      <c r="W45" s="122">
        <v>0.3972222222222222</v>
      </c>
      <c r="X45" s="122">
        <v>0.40347222222222223</v>
      </c>
      <c r="Y45" s="122">
        <v>0.40972222222222227</v>
      </c>
      <c r="Z45" s="122">
        <v>0.41597222222222219</v>
      </c>
      <c r="AA45" s="122">
        <v>0.42222222222222222</v>
      </c>
      <c r="AB45" s="122">
        <v>0.4284722222222222</v>
      </c>
      <c r="AC45" s="122">
        <v>0.43749999999999994</v>
      </c>
      <c r="AD45" s="122">
        <v>0.45</v>
      </c>
      <c r="AE45" s="122">
        <v>0.46249999999999997</v>
      </c>
      <c r="AF45" s="122">
        <v>0.47500000000000003</v>
      </c>
      <c r="AG45" s="122">
        <v>0.48472222222222222</v>
      </c>
      <c r="AH45" s="122">
        <v>0.49374999999999997</v>
      </c>
      <c r="AI45" s="122">
        <v>0.50624999999999998</v>
      </c>
      <c r="AJ45" s="122">
        <v>0.51874999999999993</v>
      </c>
      <c r="AK45" s="122">
        <v>0.53125</v>
      </c>
      <c r="AL45" s="122">
        <v>0.54097222222222219</v>
      </c>
      <c r="AM45" s="122">
        <v>0.54999999999999993</v>
      </c>
      <c r="AN45" s="122">
        <v>0.5625</v>
      </c>
      <c r="AO45" s="122">
        <v>0.57500000000000007</v>
      </c>
      <c r="AP45" s="122">
        <v>0.58750000000000002</v>
      </c>
      <c r="AQ45" s="122">
        <v>0.59722222222222221</v>
      </c>
      <c r="AR45" s="122">
        <v>0.60625000000000007</v>
      </c>
      <c r="AS45" s="122">
        <v>0.61875000000000002</v>
      </c>
      <c r="AT45" s="122">
        <v>0.63124999999999998</v>
      </c>
      <c r="AU45" s="122">
        <v>0.64097222222222217</v>
      </c>
      <c r="AV45" s="122">
        <v>0.64583333333333337</v>
      </c>
      <c r="AW45" s="122">
        <v>0.65208333333333335</v>
      </c>
      <c r="AX45" s="122">
        <v>0.65763888888888888</v>
      </c>
      <c r="AY45" s="122">
        <v>0.66388888888888886</v>
      </c>
      <c r="AZ45" s="122">
        <v>0.67013888888888884</v>
      </c>
      <c r="BA45" s="122">
        <v>0.67638888888888893</v>
      </c>
      <c r="BB45" s="122">
        <v>0.68263888888888891</v>
      </c>
      <c r="BC45" s="122">
        <v>0.68888888888888899</v>
      </c>
      <c r="BD45" s="122">
        <v>0.69513888888888886</v>
      </c>
      <c r="BE45" s="122">
        <v>0.70138888888888884</v>
      </c>
      <c r="BF45" s="122">
        <v>0.70763888888888893</v>
      </c>
      <c r="BG45" s="122">
        <v>0.71388888888888891</v>
      </c>
      <c r="BH45" s="122">
        <v>0.72013888888888899</v>
      </c>
      <c r="BI45" s="122">
        <v>0.72638888888888886</v>
      </c>
      <c r="BJ45" s="122">
        <v>0.73263888888888884</v>
      </c>
      <c r="BK45" s="122">
        <v>0.73888888888888893</v>
      </c>
      <c r="BL45" s="122">
        <v>0.74513888888888891</v>
      </c>
      <c r="BM45" s="122">
        <v>0.75138888888888899</v>
      </c>
      <c r="BN45" s="122">
        <v>0.75763888888888886</v>
      </c>
      <c r="BO45" s="122">
        <v>0.76388888888888884</v>
      </c>
      <c r="BP45" s="122">
        <v>0.77013888888888893</v>
      </c>
      <c r="BQ45" s="122">
        <v>0.77638888888888891</v>
      </c>
      <c r="BR45" s="122">
        <v>0.78263888888888899</v>
      </c>
      <c r="BS45" s="122">
        <v>0.78888888888888886</v>
      </c>
      <c r="BT45" s="122">
        <v>0.79513888888888884</v>
      </c>
      <c r="BU45" s="122">
        <v>0.80069444444444438</v>
      </c>
      <c r="BV45" s="122">
        <v>0.80694444444444446</v>
      </c>
      <c r="BW45" s="122">
        <v>0.81319444444444444</v>
      </c>
      <c r="BX45" s="122">
        <v>0.81944444444444453</v>
      </c>
      <c r="BY45" s="122">
        <v>0.83194444444444438</v>
      </c>
      <c r="BZ45" s="122">
        <v>0.84444444444444444</v>
      </c>
      <c r="CA45" s="122">
        <v>0.8569444444444444</v>
      </c>
      <c r="CB45" s="122">
        <v>0.86944444444444446</v>
      </c>
      <c r="CC45" s="107"/>
      <c r="CF45" s="115"/>
    </row>
    <row r="46" spans="1:84" ht="18" customHeight="1" x14ac:dyDescent="0.25">
      <c r="A46" s="107"/>
      <c r="B46" s="119" t="s">
        <v>32</v>
      </c>
      <c r="C46" s="120" t="s">
        <v>5</v>
      </c>
      <c r="D46" s="121">
        <v>0.28055555555555556</v>
      </c>
      <c r="E46" s="121">
        <v>0.28680555555555554</v>
      </c>
      <c r="F46" s="121">
        <v>0.29305555555555557</v>
      </c>
      <c r="G46" s="121">
        <v>0.29930555555555555</v>
      </c>
      <c r="H46" s="121">
        <v>0.30555555555555552</v>
      </c>
      <c r="I46" s="121">
        <v>0.31180555555555556</v>
      </c>
      <c r="J46" s="121">
        <v>0.31805555555555554</v>
      </c>
      <c r="K46" s="121">
        <v>0.32430555555555557</v>
      </c>
      <c r="L46" s="121">
        <v>0.33055555555555555</v>
      </c>
      <c r="M46" s="121">
        <v>0.33680555555555558</v>
      </c>
      <c r="N46" s="121">
        <v>0.3430555555555555</v>
      </c>
      <c r="O46" s="121">
        <v>0.34930555555555554</v>
      </c>
      <c r="P46" s="121">
        <v>0.35555555555555557</v>
      </c>
      <c r="Q46" s="121">
        <v>0.36180555555555555</v>
      </c>
      <c r="R46" s="121">
        <v>0.36805555555555558</v>
      </c>
      <c r="S46" s="121">
        <v>0.3743055555555555</v>
      </c>
      <c r="T46" s="122">
        <v>0.38055555555555554</v>
      </c>
      <c r="U46" s="122">
        <v>0.38680555555555557</v>
      </c>
      <c r="V46" s="122">
        <v>0.39305555555555555</v>
      </c>
      <c r="W46" s="122">
        <v>0.39930555555555558</v>
      </c>
      <c r="X46" s="122">
        <v>0.4055555555555555</v>
      </c>
      <c r="Y46" s="122">
        <v>0.41180555555555554</v>
      </c>
      <c r="Z46" s="122">
        <v>0.41805555555555557</v>
      </c>
      <c r="AA46" s="122">
        <v>0.42430555555555555</v>
      </c>
      <c r="AB46" s="122">
        <v>0.43055555555555558</v>
      </c>
      <c r="AC46" s="122">
        <v>0.43958333333333333</v>
      </c>
      <c r="AD46" s="122">
        <v>0.45208333333333334</v>
      </c>
      <c r="AE46" s="122">
        <v>0.46458333333333335</v>
      </c>
      <c r="AF46" s="122">
        <v>0.4770833333333333</v>
      </c>
      <c r="AG46" s="122">
        <v>0.48680555555555555</v>
      </c>
      <c r="AH46" s="122">
        <v>0.49583333333333335</v>
      </c>
      <c r="AI46" s="122">
        <v>0.5083333333333333</v>
      </c>
      <c r="AJ46" s="122">
        <v>0.52083333333333337</v>
      </c>
      <c r="AK46" s="122">
        <v>0.53333333333333333</v>
      </c>
      <c r="AL46" s="122">
        <v>0.54305555555555551</v>
      </c>
      <c r="AM46" s="122">
        <v>0.55208333333333337</v>
      </c>
      <c r="AN46" s="122">
        <v>0.56458333333333333</v>
      </c>
      <c r="AO46" s="122">
        <v>0.57708333333333328</v>
      </c>
      <c r="AP46" s="122">
        <v>0.58958333333333335</v>
      </c>
      <c r="AQ46" s="122">
        <v>0.59930555555555554</v>
      </c>
      <c r="AR46" s="122">
        <v>0.60833333333333328</v>
      </c>
      <c r="AS46" s="122">
        <v>0.62083333333333335</v>
      </c>
      <c r="AT46" s="122">
        <v>0.6333333333333333</v>
      </c>
      <c r="AU46" s="122">
        <v>0.6430555555555556</v>
      </c>
      <c r="AV46" s="122">
        <v>0.6479166666666667</v>
      </c>
      <c r="AW46" s="122">
        <v>0.65416666666666667</v>
      </c>
      <c r="AX46" s="122">
        <v>0.65972222222222221</v>
      </c>
      <c r="AY46" s="122">
        <v>0.66597222222222219</v>
      </c>
      <c r="AZ46" s="122">
        <v>0.67222222222222217</v>
      </c>
      <c r="BA46" s="122">
        <v>0.67847222222222225</v>
      </c>
      <c r="BB46" s="122">
        <v>0.68472222222222223</v>
      </c>
      <c r="BC46" s="122">
        <v>0.69097222222222221</v>
      </c>
      <c r="BD46" s="122">
        <v>0.6972222222222223</v>
      </c>
      <c r="BE46" s="122">
        <v>0.70347222222222217</v>
      </c>
      <c r="BF46" s="122">
        <v>0.70972222222222225</v>
      </c>
      <c r="BG46" s="122">
        <v>0.71597222222222223</v>
      </c>
      <c r="BH46" s="122">
        <v>0.72222222222222221</v>
      </c>
      <c r="BI46" s="122">
        <v>0.7284722222222223</v>
      </c>
      <c r="BJ46" s="122">
        <v>0.73472222222222217</v>
      </c>
      <c r="BK46" s="122">
        <v>0.74097222222222225</v>
      </c>
      <c r="BL46" s="122">
        <v>0.74722222222222223</v>
      </c>
      <c r="BM46" s="122">
        <v>0.75347222222222221</v>
      </c>
      <c r="BN46" s="122">
        <v>0.7597222222222223</v>
      </c>
      <c r="BO46" s="122">
        <v>0.76597222222222217</v>
      </c>
      <c r="BP46" s="122">
        <v>0.77222222222222225</v>
      </c>
      <c r="BQ46" s="122">
        <v>0.77847222222222223</v>
      </c>
      <c r="BR46" s="122">
        <v>0.78472222222222221</v>
      </c>
      <c r="BS46" s="122">
        <v>0.7909722222222223</v>
      </c>
      <c r="BT46" s="122">
        <v>0.79722222222222217</v>
      </c>
      <c r="BU46" s="122">
        <v>0.8027777777777777</v>
      </c>
      <c r="BV46" s="122">
        <v>0.80902777777777779</v>
      </c>
      <c r="BW46" s="122">
        <v>0.81527777777777777</v>
      </c>
      <c r="BX46" s="122">
        <v>0.82152777777777775</v>
      </c>
      <c r="BY46" s="122">
        <v>0.8340277777777777</v>
      </c>
      <c r="BZ46" s="122">
        <v>0.84652777777777777</v>
      </c>
      <c r="CA46" s="122">
        <v>0.85902777777777783</v>
      </c>
      <c r="CB46" s="122">
        <v>0.87152777777777779</v>
      </c>
      <c r="CC46" s="107"/>
      <c r="CF46" s="115"/>
    </row>
    <row r="47" spans="1:84" ht="18" customHeight="1" x14ac:dyDescent="0.25">
      <c r="A47" s="107"/>
      <c r="B47" s="119" t="s">
        <v>8</v>
      </c>
      <c r="C47" s="120" t="s">
        <v>5</v>
      </c>
      <c r="D47" s="121">
        <v>0.28263888888888888</v>
      </c>
      <c r="E47" s="121">
        <v>0.28888888888888892</v>
      </c>
      <c r="F47" s="121">
        <v>0.2951388888888889</v>
      </c>
      <c r="G47" s="121">
        <v>0.30138888888888887</v>
      </c>
      <c r="H47" s="121">
        <v>0.30763888888888891</v>
      </c>
      <c r="I47" s="121">
        <v>0.31388888888888888</v>
      </c>
      <c r="J47" s="121">
        <v>0.32013888888888892</v>
      </c>
      <c r="K47" s="121">
        <v>0.3263888888888889</v>
      </c>
      <c r="L47" s="121">
        <v>0.33263888888888887</v>
      </c>
      <c r="M47" s="121">
        <v>0.33888888888888885</v>
      </c>
      <c r="N47" s="121">
        <v>0.34513888888888888</v>
      </c>
      <c r="O47" s="121">
        <v>0.35138888888888892</v>
      </c>
      <c r="P47" s="121">
        <v>0.3576388888888889</v>
      </c>
      <c r="Q47" s="121">
        <v>0.36388888888888887</v>
      </c>
      <c r="R47" s="121">
        <v>0.37013888888888885</v>
      </c>
      <c r="S47" s="121">
        <v>0.37638888888888888</v>
      </c>
      <c r="T47" s="122">
        <v>0.38263888888888892</v>
      </c>
      <c r="U47" s="122">
        <v>0.3888888888888889</v>
      </c>
      <c r="V47" s="122">
        <v>0.39513888888888887</v>
      </c>
      <c r="W47" s="122">
        <v>0.40138888888888885</v>
      </c>
      <c r="X47" s="122">
        <v>0.40763888888888888</v>
      </c>
      <c r="Y47" s="122">
        <v>0.41388888888888892</v>
      </c>
      <c r="Z47" s="122">
        <v>0.4201388888888889</v>
      </c>
      <c r="AA47" s="122">
        <v>0.42638888888888887</v>
      </c>
      <c r="AB47" s="122">
        <v>0.43263888888888885</v>
      </c>
      <c r="AC47" s="122">
        <v>0.4416666666666666</v>
      </c>
      <c r="AD47" s="122">
        <v>0.45416666666666666</v>
      </c>
      <c r="AE47" s="122">
        <v>0.46666666666666662</v>
      </c>
      <c r="AF47" s="122">
        <v>0.47916666666666669</v>
      </c>
      <c r="AG47" s="122">
        <v>0.48888888888888887</v>
      </c>
      <c r="AH47" s="122">
        <v>0.49791666666666662</v>
      </c>
      <c r="AI47" s="122">
        <v>0.51041666666666663</v>
      </c>
      <c r="AJ47" s="122">
        <v>0.5229166666666667</v>
      </c>
      <c r="AK47" s="122">
        <v>0.53541666666666665</v>
      </c>
      <c r="AL47" s="122">
        <v>0.54513888888888895</v>
      </c>
      <c r="AM47" s="122">
        <v>0.5541666666666667</v>
      </c>
      <c r="AN47" s="122">
        <v>0.56666666666666665</v>
      </c>
      <c r="AO47" s="122">
        <v>0.57916666666666672</v>
      </c>
      <c r="AP47" s="122">
        <v>0.59166666666666667</v>
      </c>
      <c r="AQ47" s="122">
        <v>0.60138888888888886</v>
      </c>
      <c r="AR47" s="122">
        <v>0.61041666666666672</v>
      </c>
      <c r="AS47" s="122">
        <v>0.62291666666666667</v>
      </c>
      <c r="AT47" s="122">
        <v>0.63541666666666663</v>
      </c>
      <c r="AU47" s="122">
        <v>0.64513888888888882</v>
      </c>
      <c r="AV47" s="122">
        <v>0.65138888888888891</v>
      </c>
      <c r="AW47" s="122">
        <v>0.65763888888888888</v>
      </c>
      <c r="AX47" s="122">
        <v>0.66319444444444442</v>
      </c>
      <c r="AY47" s="122">
        <v>0.6694444444444444</v>
      </c>
      <c r="AZ47" s="122">
        <v>0.67569444444444438</v>
      </c>
      <c r="BA47" s="122">
        <v>0.68194444444444446</v>
      </c>
      <c r="BB47" s="122">
        <v>0.68819444444444444</v>
      </c>
      <c r="BC47" s="122">
        <v>0.69444444444444453</v>
      </c>
      <c r="BD47" s="122">
        <v>0.7006944444444444</v>
      </c>
      <c r="BE47" s="122">
        <v>0.70694444444444438</v>
      </c>
      <c r="BF47" s="122">
        <v>0.71319444444444446</v>
      </c>
      <c r="BG47" s="122">
        <v>0.71944444444444444</v>
      </c>
      <c r="BH47" s="122">
        <v>0.72569444444444453</v>
      </c>
      <c r="BI47" s="122">
        <v>0.7319444444444444</v>
      </c>
      <c r="BJ47" s="122">
        <v>0.73819444444444438</v>
      </c>
      <c r="BK47" s="122">
        <v>0.74444444444444446</v>
      </c>
      <c r="BL47" s="122">
        <v>0.75069444444444444</v>
      </c>
      <c r="BM47" s="122">
        <v>0.75694444444444453</v>
      </c>
      <c r="BN47" s="122">
        <v>0.7631944444444444</v>
      </c>
      <c r="BO47" s="122">
        <v>0.76944444444444438</v>
      </c>
      <c r="BP47" s="122">
        <v>0.77500000000000002</v>
      </c>
      <c r="BQ47" s="122">
        <v>0.78125</v>
      </c>
      <c r="BR47" s="122">
        <v>0.78749999999999998</v>
      </c>
      <c r="BS47" s="122">
        <v>0.79375000000000007</v>
      </c>
      <c r="BT47" s="122">
        <v>0.79999999999999993</v>
      </c>
      <c r="BU47" s="122">
        <v>0.80555555555555547</v>
      </c>
      <c r="BV47" s="122">
        <v>0.81180555555555556</v>
      </c>
      <c r="BW47" s="122">
        <v>0.81805555555555554</v>
      </c>
      <c r="BX47" s="122">
        <v>0.82430555555555562</v>
      </c>
      <c r="BY47" s="122">
        <v>0.83680555555555547</v>
      </c>
      <c r="BZ47" s="122">
        <v>0.84930555555555554</v>
      </c>
      <c r="CA47" s="122">
        <v>0.8618055555555556</v>
      </c>
      <c r="CB47" s="122">
        <v>0.87430555555555556</v>
      </c>
      <c r="CC47" s="107"/>
      <c r="CF47" s="115"/>
    </row>
    <row r="48" spans="1:84" ht="18" customHeight="1" x14ac:dyDescent="0.25">
      <c r="A48" s="115"/>
      <c r="B48" s="119" t="s">
        <v>31</v>
      </c>
      <c r="C48" s="120" t="s">
        <v>9</v>
      </c>
      <c r="D48" s="121">
        <v>0.28541666666666665</v>
      </c>
      <c r="E48" s="121">
        <v>0.29166666666666669</v>
      </c>
      <c r="F48" s="121">
        <v>0.29791666666666666</v>
      </c>
      <c r="G48" s="121">
        <v>0.30416666666666664</v>
      </c>
      <c r="H48" s="121">
        <v>0.31041666666666667</v>
      </c>
      <c r="I48" s="121">
        <v>0.31666666666666665</v>
      </c>
      <c r="J48" s="121">
        <v>0.32291666666666669</v>
      </c>
      <c r="K48" s="121">
        <v>0.32916666666666666</v>
      </c>
      <c r="L48" s="121">
        <v>0.3354166666666667</v>
      </c>
      <c r="M48" s="121">
        <v>0.34166666666666662</v>
      </c>
      <c r="N48" s="121">
        <v>0.34791666666666665</v>
      </c>
      <c r="O48" s="121">
        <v>0.35416666666666669</v>
      </c>
      <c r="P48" s="121">
        <v>0.36041666666666666</v>
      </c>
      <c r="Q48" s="121">
        <v>0.3666666666666667</v>
      </c>
      <c r="R48" s="121">
        <v>0.37291666666666662</v>
      </c>
      <c r="S48" s="121">
        <v>0.37916666666666665</v>
      </c>
      <c r="T48" s="121">
        <v>0.38541666666666669</v>
      </c>
      <c r="U48" s="121">
        <v>0.39166666666666666</v>
      </c>
      <c r="V48" s="121">
        <v>0.3979166666666667</v>
      </c>
      <c r="W48" s="121">
        <v>0.40416666666666662</v>
      </c>
      <c r="X48" s="121">
        <v>0.41041666666666665</v>
      </c>
      <c r="Y48" s="121">
        <v>0.41666666666666669</v>
      </c>
      <c r="Z48" s="121">
        <v>0.42291666666666666</v>
      </c>
      <c r="AA48" s="121">
        <v>0.4291666666666667</v>
      </c>
      <c r="AB48" s="121">
        <v>0.43541666666666662</v>
      </c>
      <c r="AC48" s="121">
        <v>0.44444444444444436</v>
      </c>
      <c r="AD48" s="121">
        <v>0.45694444444444443</v>
      </c>
      <c r="AE48" s="121">
        <v>0.4694444444444445</v>
      </c>
      <c r="AF48" s="121">
        <v>0.48194444444444445</v>
      </c>
      <c r="AG48" s="121">
        <v>0.4916666666666667</v>
      </c>
      <c r="AH48" s="121">
        <v>0.50069444444444444</v>
      </c>
      <c r="AI48" s="121">
        <v>0.5131944444444444</v>
      </c>
      <c r="AJ48" s="121">
        <v>0.52569444444444446</v>
      </c>
      <c r="AK48" s="121">
        <v>0.53819444444444442</v>
      </c>
      <c r="AL48" s="121">
        <v>0.54791666666666672</v>
      </c>
      <c r="AM48" s="121">
        <v>0.55694444444444446</v>
      </c>
      <c r="AN48" s="121">
        <v>0.56944444444444442</v>
      </c>
      <c r="AO48" s="121">
        <v>0.58194444444444449</v>
      </c>
      <c r="AP48" s="121">
        <v>0.59444444444444444</v>
      </c>
      <c r="AQ48" s="121">
        <v>0.60416666666666663</v>
      </c>
      <c r="AR48" s="121">
        <v>0.61319444444444449</v>
      </c>
      <c r="AS48" s="121">
        <v>0.62569444444444444</v>
      </c>
      <c r="AT48" s="121">
        <v>0.6381944444444444</v>
      </c>
      <c r="AU48" s="121">
        <v>0.6479166666666667</v>
      </c>
      <c r="AV48" s="121">
        <v>0.65416666666666667</v>
      </c>
      <c r="AW48" s="121">
        <v>0.66041666666666665</v>
      </c>
      <c r="AX48" s="121">
        <v>0.66597222222222219</v>
      </c>
      <c r="AY48" s="121">
        <v>0.67222222222222217</v>
      </c>
      <c r="AZ48" s="121">
        <v>0.67847222222222225</v>
      </c>
      <c r="BA48" s="121">
        <v>0.68472222222222223</v>
      </c>
      <c r="BB48" s="121">
        <v>0.69097222222222221</v>
      </c>
      <c r="BC48" s="121">
        <v>0.6972222222222223</v>
      </c>
      <c r="BD48" s="121">
        <v>0.70347222222222217</v>
      </c>
      <c r="BE48" s="121">
        <v>0.70972222222222225</v>
      </c>
      <c r="BF48" s="121">
        <v>0.71597222222222223</v>
      </c>
      <c r="BG48" s="121">
        <v>0.72222222222222221</v>
      </c>
      <c r="BH48" s="121">
        <v>0.7284722222222223</v>
      </c>
      <c r="BI48" s="121">
        <v>0.73472222222222217</v>
      </c>
      <c r="BJ48" s="121">
        <v>0.74097222222222225</v>
      </c>
      <c r="BK48" s="121">
        <v>0.74722222222222223</v>
      </c>
      <c r="BL48" s="121">
        <v>0.75347222222222221</v>
      </c>
      <c r="BM48" s="121">
        <v>0.7597222222222223</v>
      </c>
      <c r="BN48" s="121">
        <v>0.76597222222222217</v>
      </c>
      <c r="BO48" s="121">
        <v>0.77222222222222225</v>
      </c>
      <c r="BP48" s="121">
        <v>0.77777777777777779</v>
      </c>
      <c r="BQ48" s="121">
        <v>0.78402777777777777</v>
      </c>
      <c r="BR48" s="121">
        <v>0.79027777777777775</v>
      </c>
      <c r="BS48" s="121">
        <v>0.79652777777777783</v>
      </c>
      <c r="BT48" s="121">
        <v>0.80208333333333337</v>
      </c>
      <c r="BU48" s="121">
        <v>0.80833333333333324</v>
      </c>
      <c r="BV48" s="121">
        <v>0.81458333333333333</v>
      </c>
      <c r="BW48" s="121">
        <v>0.8208333333333333</v>
      </c>
      <c r="BX48" s="121">
        <v>0.82708333333333339</v>
      </c>
      <c r="BY48" s="121">
        <v>0.83958333333333324</v>
      </c>
      <c r="BZ48" s="121">
        <v>0.8520833333333333</v>
      </c>
      <c r="CA48" s="121">
        <v>0.86458333333333337</v>
      </c>
      <c r="CB48" s="121">
        <v>0.87708333333333333</v>
      </c>
      <c r="CF48" s="115"/>
    </row>
    <row r="49" spans="1:84" ht="18" customHeight="1" x14ac:dyDescent="0.25">
      <c r="A49" s="115"/>
      <c r="G49" s="135"/>
      <c r="CF49" s="115"/>
    </row>
    <row r="50" spans="1:84" ht="18" customHeight="1" x14ac:dyDescent="0.25">
      <c r="A50" s="115"/>
      <c r="CF50" s="115"/>
    </row>
    <row r="51" spans="1:84" ht="18" customHeight="1" x14ac:dyDescent="0.25">
      <c r="A51" s="115"/>
      <c r="CF51" s="115"/>
    </row>
    <row r="52" spans="1:84" ht="18" customHeight="1" x14ac:dyDescent="0.25">
      <c r="A52" s="115"/>
      <c r="CF52" s="115"/>
    </row>
    <row r="53" spans="1:84" ht="18" customHeight="1" x14ac:dyDescent="0.25">
      <c r="A53" s="115"/>
      <c r="CF53" s="115"/>
    </row>
    <row r="54" spans="1:84" ht="18" customHeight="1" x14ac:dyDescent="0.25">
      <c r="A54" s="115"/>
      <c r="CF54" s="115"/>
    </row>
    <row r="55" spans="1:84" ht="18" customHeight="1" x14ac:dyDescent="0.25">
      <c r="A55" s="128"/>
      <c r="CF55" s="128"/>
    </row>
    <row r="56" spans="1:84" ht="18" customHeight="1" x14ac:dyDescent="0.25">
      <c r="A56" s="115"/>
      <c r="CF56" s="115"/>
    </row>
    <row r="57" spans="1:84" ht="18" customHeight="1" x14ac:dyDescent="0.25">
      <c r="A57" s="115"/>
      <c r="CF57" s="115"/>
    </row>
    <row r="58" spans="1:84" ht="18" customHeight="1" x14ac:dyDescent="0.25">
      <c r="A58" s="115"/>
      <c r="CF58" s="115"/>
    </row>
    <row r="59" spans="1:84" ht="18" customHeight="1" x14ac:dyDescent="0.25">
      <c r="A59" s="115"/>
      <c r="CF59" s="115"/>
    </row>
    <row r="60" spans="1:84" ht="18" customHeight="1" x14ac:dyDescent="0.25">
      <c r="A60" s="115"/>
      <c r="CF60" s="115"/>
    </row>
    <row r="61" spans="1:84" s="116" customFormat="1" ht="18" customHeight="1" x14ac:dyDescent="0.25">
      <c r="A61" s="115"/>
      <c r="B61" s="115"/>
      <c r="C61" s="115"/>
      <c r="D61" s="115"/>
      <c r="E61" s="115"/>
      <c r="F61" s="115"/>
      <c r="G61" s="115"/>
      <c r="H61" s="115"/>
      <c r="I61" s="115"/>
      <c r="J61" s="115"/>
      <c r="K61" s="115"/>
      <c r="L61" s="115"/>
      <c r="M61" s="115"/>
      <c r="N61" s="115"/>
      <c r="O61" s="115"/>
      <c r="P61" s="115"/>
      <c r="Q61" s="115"/>
      <c r="R61" s="115"/>
      <c r="S61" s="115"/>
      <c r="T61" s="115"/>
      <c r="U61" s="115"/>
      <c r="V61" s="115"/>
      <c r="W61" s="115"/>
      <c r="X61" s="115"/>
      <c r="Y61" s="115"/>
      <c r="Z61" s="115"/>
      <c r="AA61" s="115"/>
      <c r="AB61" s="115"/>
      <c r="AC61" s="115"/>
      <c r="AD61" s="115"/>
      <c r="AE61" s="115"/>
      <c r="AF61" s="115"/>
      <c r="AG61" s="115"/>
      <c r="AH61" s="115"/>
      <c r="AI61" s="115"/>
      <c r="AJ61" s="115"/>
      <c r="AK61" s="115"/>
      <c r="AL61" s="115"/>
      <c r="AM61" s="115"/>
      <c r="AN61" s="115"/>
      <c r="AO61" s="115"/>
      <c r="AP61" s="115"/>
      <c r="AQ61" s="115"/>
      <c r="AR61" s="115"/>
      <c r="AS61" s="115"/>
      <c r="AT61" s="115"/>
      <c r="AU61" s="115"/>
      <c r="AV61" s="115"/>
      <c r="AW61" s="115"/>
      <c r="AX61" s="115"/>
      <c r="AY61" s="115"/>
      <c r="AZ61" s="115"/>
      <c r="BA61" s="115"/>
      <c r="BB61" s="115"/>
      <c r="BC61" s="115"/>
      <c r="BD61" s="115"/>
      <c r="BE61" s="115"/>
      <c r="BF61" s="115"/>
      <c r="BG61" s="115"/>
      <c r="BH61" s="115"/>
      <c r="BI61" s="115"/>
      <c r="BJ61" s="115"/>
      <c r="BK61" s="115"/>
      <c r="BL61" s="115"/>
      <c r="BM61" s="115"/>
      <c r="BN61" s="115"/>
      <c r="BO61" s="115"/>
      <c r="BP61" s="115"/>
      <c r="BQ61" s="115"/>
      <c r="BR61" s="115"/>
      <c r="BS61" s="115"/>
      <c r="BT61" s="115"/>
      <c r="BU61" s="115"/>
      <c r="BV61" s="115"/>
      <c r="BW61" s="115"/>
      <c r="BX61" s="115"/>
      <c r="BY61" s="115"/>
      <c r="BZ61" s="115"/>
      <c r="CA61" s="115"/>
      <c r="CB61" s="115"/>
      <c r="CC61" s="115"/>
      <c r="CD61" s="115"/>
      <c r="CE61" s="115"/>
      <c r="CF61" s="115"/>
    </row>
    <row r="62" spans="1:84" s="116" customFormat="1" ht="18" customHeight="1" x14ac:dyDescent="0.25">
      <c r="A62" s="115"/>
      <c r="B62" s="115"/>
      <c r="C62" s="115"/>
      <c r="D62" s="115"/>
      <c r="E62" s="115"/>
      <c r="F62" s="115"/>
      <c r="G62" s="115"/>
      <c r="H62" s="115"/>
      <c r="I62" s="115"/>
      <c r="J62" s="115"/>
      <c r="K62" s="115"/>
      <c r="L62" s="115"/>
      <c r="M62" s="115"/>
      <c r="N62" s="115"/>
      <c r="O62" s="115"/>
      <c r="P62" s="115"/>
      <c r="Q62" s="115"/>
      <c r="R62" s="115"/>
      <c r="S62" s="115"/>
      <c r="T62" s="115"/>
      <c r="U62" s="115"/>
      <c r="V62" s="115"/>
      <c r="W62" s="115"/>
      <c r="X62" s="115"/>
      <c r="Y62" s="115"/>
      <c r="Z62" s="115"/>
      <c r="AA62" s="115"/>
      <c r="AB62" s="115"/>
      <c r="AC62" s="115"/>
      <c r="AD62" s="115"/>
      <c r="AE62" s="115"/>
      <c r="AF62" s="115"/>
      <c r="AG62" s="115"/>
      <c r="AH62" s="115"/>
      <c r="AI62" s="115"/>
      <c r="AJ62" s="115"/>
      <c r="AK62" s="115"/>
      <c r="AL62" s="115"/>
      <c r="AM62" s="115"/>
      <c r="AN62" s="115"/>
      <c r="AO62" s="115"/>
      <c r="AP62" s="115"/>
      <c r="AQ62" s="115"/>
      <c r="AR62" s="115"/>
      <c r="AS62" s="115"/>
      <c r="AT62" s="115"/>
      <c r="AU62" s="115"/>
      <c r="AV62" s="115"/>
      <c r="AW62" s="115"/>
      <c r="AX62" s="115"/>
      <c r="AY62" s="115"/>
      <c r="AZ62" s="115"/>
      <c r="BA62" s="115"/>
      <c r="BB62" s="115"/>
      <c r="BC62" s="115"/>
      <c r="BD62" s="115"/>
      <c r="BE62" s="115"/>
      <c r="BF62" s="115"/>
      <c r="BG62" s="115"/>
      <c r="BH62" s="115"/>
      <c r="BI62" s="115"/>
      <c r="BJ62" s="115"/>
      <c r="BK62" s="115"/>
      <c r="BL62" s="115"/>
      <c r="BM62" s="115"/>
      <c r="BN62" s="115"/>
      <c r="BO62" s="115"/>
      <c r="BP62" s="115"/>
      <c r="BQ62" s="115"/>
      <c r="BR62" s="115"/>
      <c r="BS62" s="115"/>
      <c r="BT62" s="115"/>
      <c r="BU62" s="115"/>
      <c r="BV62" s="115"/>
      <c r="BW62" s="115"/>
      <c r="BX62" s="115"/>
      <c r="BY62" s="115"/>
      <c r="BZ62" s="115"/>
      <c r="CA62" s="115"/>
      <c r="CB62" s="115"/>
      <c r="CC62" s="115"/>
      <c r="CD62" s="115"/>
      <c r="CE62" s="115"/>
      <c r="CF62" s="115"/>
    </row>
    <row r="63" spans="1:84" s="116" customFormat="1" ht="18" customHeight="1" x14ac:dyDescent="0.25">
      <c r="A63" s="115"/>
      <c r="B63" s="115"/>
      <c r="C63" s="115"/>
      <c r="D63" s="115"/>
      <c r="E63" s="115"/>
      <c r="F63" s="115"/>
      <c r="G63" s="115"/>
      <c r="H63" s="115"/>
      <c r="I63" s="115"/>
      <c r="J63" s="115"/>
      <c r="K63" s="115"/>
      <c r="L63" s="115"/>
      <c r="M63" s="115"/>
      <c r="N63" s="115"/>
      <c r="O63" s="115"/>
      <c r="P63" s="115"/>
      <c r="Q63" s="115"/>
      <c r="R63" s="115"/>
      <c r="S63" s="115"/>
      <c r="T63" s="115"/>
      <c r="U63" s="115"/>
      <c r="V63" s="115"/>
      <c r="W63" s="115"/>
      <c r="X63" s="115"/>
      <c r="Y63" s="115"/>
      <c r="Z63" s="115"/>
      <c r="AA63" s="115"/>
      <c r="AB63" s="115"/>
      <c r="AC63" s="115"/>
      <c r="AD63" s="115"/>
      <c r="AE63" s="115"/>
      <c r="AF63" s="115"/>
      <c r="AG63" s="115"/>
      <c r="AH63" s="115"/>
      <c r="AI63" s="115"/>
      <c r="AJ63" s="115"/>
      <c r="AK63" s="115"/>
      <c r="AL63" s="115"/>
      <c r="AM63" s="115"/>
      <c r="AN63" s="115"/>
      <c r="AO63" s="115"/>
      <c r="AP63" s="115"/>
      <c r="AQ63" s="115"/>
      <c r="AR63" s="115"/>
      <c r="AS63" s="115"/>
      <c r="AT63" s="115"/>
      <c r="AU63" s="115"/>
      <c r="AV63" s="115"/>
      <c r="AW63" s="115"/>
      <c r="AX63" s="115"/>
      <c r="AY63" s="115"/>
      <c r="AZ63" s="115"/>
      <c r="BA63" s="115"/>
      <c r="BB63" s="115"/>
      <c r="BC63" s="115"/>
      <c r="BD63" s="115"/>
      <c r="BE63" s="115"/>
      <c r="BF63" s="115"/>
      <c r="BG63" s="115"/>
      <c r="BH63" s="115"/>
      <c r="BI63" s="115"/>
      <c r="BJ63" s="115"/>
      <c r="BK63" s="115"/>
      <c r="BL63" s="115"/>
      <c r="BM63" s="115"/>
      <c r="BN63" s="115"/>
      <c r="BO63" s="115"/>
      <c r="BP63" s="115"/>
      <c r="BQ63" s="115"/>
      <c r="BR63" s="115"/>
      <c r="BS63" s="115"/>
      <c r="BT63" s="115"/>
      <c r="BU63" s="115"/>
      <c r="BV63" s="115"/>
      <c r="BW63" s="115"/>
      <c r="BX63" s="115"/>
      <c r="BY63" s="115"/>
      <c r="BZ63" s="115"/>
      <c r="CA63" s="115"/>
      <c r="CB63" s="115"/>
      <c r="CC63" s="115"/>
      <c r="CD63" s="115"/>
      <c r="CE63" s="115"/>
      <c r="CF63" s="115"/>
    </row>
    <row r="64" spans="1:84" s="116" customFormat="1" ht="18" customHeight="1" outlineLevel="1" x14ac:dyDescent="0.25">
      <c r="A64" s="115"/>
      <c r="B64" s="115"/>
      <c r="C64" s="115"/>
      <c r="D64" s="115"/>
      <c r="E64" s="115"/>
      <c r="F64" s="115"/>
      <c r="G64" s="115"/>
      <c r="H64" s="115"/>
      <c r="I64" s="115"/>
      <c r="J64" s="115"/>
      <c r="K64" s="115"/>
      <c r="L64" s="115"/>
      <c r="M64" s="115"/>
      <c r="N64" s="115"/>
      <c r="O64" s="115"/>
      <c r="P64" s="115"/>
      <c r="Q64" s="115"/>
      <c r="R64" s="115"/>
      <c r="S64" s="115"/>
      <c r="T64" s="115"/>
      <c r="U64" s="115"/>
      <c r="V64" s="115"/>
      <c r="W64" s="115"/>
      <c r="X64" s="115"/>
      <c r="Y64" s="115"/>
      <c r="Z64" s="115"/>
      <c r="AA64" s="115"/>
      <c r="AB64" s="115"/>
      <c r="AC64" s="115"/>
      <c r="AD64" s="115"/>
      <c r="AE64" s="115"/>
      <c r="AF64" s="115"/>
      <c r="AG64" s="115"/>
      <c r="AH64" s="115"/>
      <c r="AI64" s="115"/>
      <c r="AJ64" s="115"/>
      <c r="AK64" s="115"/>
      <c r="AL64" s="115"/>
      <c r="AM64" s="115"/>
      <c r="AN64" s="115"/>
      <c r="AO64" s="115"/>
      <c r="AP64" s="115"/>
      <c r="AQ64" s="115"/>
      <c r="AR64" s="115"/>
      <c r="AS64" s="115"/>
      <c r="AT64" s="115"/>
      <c r="AU64" s="115"/>
      <c r="AV64" s="115"/>
      <c r="AW64" s="115"/>
      <c r="AX64" s="115"/>
      <c r="AY64" s="115"/>
      <c r="AZ64" s="115"/>
      <c r="BA64" s="115"/>
      <c r="BB64" s="115"/>
      <c r="BC64" s="115"/>
      <c r="BD64" s="115"/>
      <c r="BE64" s="115"/>
      <c r="BF64" s="115"/>
      <c r="BG64" s="115"/>
      <c r="BH64" s="115"/>
      <c r="BI64" s="115"/>
      <c r="BJ64" s="115"/>
      <c r="BK64" s="115"/>
      <c r="BL64" s="115"/>
      <c r="BM64" s="115"/>
      <c r="BN64" s="115"/>
      <c r="BO64" s="115"/>
      <c r="BP64" s="115"/>
      <c r="BQ64" s="115"/>
      <c r="BR64" s="115"/>
      <c r="BS64" s="115"/>
      <c r="BT64" s="115"/>
      <c r="BU64" s="115"/>
      <c r="BV64" s="115"/>
      <c r="BW64" s="115"/>
      <c r="BX64" s="115"/>
      <c r="BY64" s="115"/>
      <c r="BZ64" s="115"/>
      <c r="CA64" s="115"/>
      <c r="CB64" s="115"/>
      <c r="CC64" s="115"/>
      <c r="CD64" s="115"/>
      <c r="CE64" s="115"/>
      <c r="CF64" s="115"/>
    </row>
    <row r="65" spans="1:84" s="116" customFormat="1" ht="18" customHeight="1" x14ac:dyDescent="0.25">
      <c r="A65" s="115"/>
      <c r="B65" s="115"/>
      <c r="C65" s="115"/>
      <c r="D65" s="115"/>
      <c r="E65" s="115"/>
      <c r="F65" s="115"/>
      <c r="G65" s="115"/>
      <c r="H65" s="115"/>
      <c r="I65" s="115"/>
      <c r="J65" s="115"/>
      <c r="K65" s="115"/>
      <c r="L65" s="115"/>
      <c r="M65" s="115"/>
      <c r="N65" s="115"/>
      <c r="O65" s="115"/>
      <c r="P65" s="115"/>
      <c r="Q65" s="115"/>
      <c r="R65" s="115"/>
      <c r="S65" s="115"/>
      <c r="T65" s="115"/>
      <c r="U65" s="115"/>
      <c r="V65" s="115"/>
      <c r="W65" s="115"/>
      <c r="X65" s="115"/>
      <c r="Y65" s="115"/>
      <c r="Z65" s="115"/>
      <c r="AA65" s="115"/>
      <c r="AB65" s="115"/>
      <c r="AC65" s="115"/>
      <c r="AD65" s="115"/>
      <c r="AE65" s="115"/>
      <c r="AF65" s="115"/>
      <c r="AG65" s="115"/>
      <c r="AH65" s="115"/>
      <c r="AI65" s="115"/>
      <c r="AJ65" s="115"/>
      <c r="AK65" s="115"/>
      <c r="AL65" s="115"/>
      <c r="AM65" s="115"/>
      <c r="AN65" s="115"/>
      <c r="AO65" s="115"/>
      <c r="AP65" s="115"/>
      <c r="AQ65" s="115"/>
      <c r="AR65" s="115"/>
      <c r="AS65" s="115"/>
      <c r="AT65" s="115"/>
      <c r="AU65" s="115"/>
      <c r="AV65" s="115"/>
      <c r="AW65" s="115"/>
      <c r="AX65" s="115"/>
      <c r="AY65" s="115"/>
      <c r="AZ65" s="115"/>
      <c r="BA65" s="115"/>
      <c r="BB65" s="115"/>
      <c r="BC65" s="115"/>
      <c r="BD65" s="115"/>
      <c r="BE65" s="115"/>
      <c r="BF65" s="115"/>
      <c r="BG65" s="115"/>
      <c r="BH65" s="115"/>
      <c r="BI65" s="115"/>
      <c r="BJ65" s="115"/>
      <c r="BK65" s="115"/>
      <c r="BL65" s="115"/>
      <c r="BM65" s="115"/>
      <c r="BN65" s="115"/>
      <c r="BO65" s="115"/>
      <c r="BP65" s="115"/>
      <c r="BQ65" s="115"/>
      <c r="BR65" s="115"/>
      <c r="BS65" s="115"/>
      <c r="BT65" s="115"/>
      <c r="BU65" s="115"/>
      <c r="BV65" s="115"/>
      <c r="BW65" s="115"/>
      <c r="BX65" s="115"/>
      <c r="BY65" s="115"/>
      <c r="BZ65" s="115"/>
      <c r="CA65" s="115"/>
      <c r="CB65" s="115"/>
      <c r="CC65" s="115"/>
      <c r="CD65" s="115"/>
      <c r="CE65" s="115"/>
      <c r="CF65" s="115"/>
    </row>
    <row r="66" spans="1:84" s="116" customFormat="1" ht="18" customHeight="1" x14ac:dyDescent="0.25">
      <c r="A66" s="115"/>
      <c r="B66" s="115"/>
      <c r="C66" s="115"/>
      <c r="D66" s="115"/>
      <c r="E66" s="115"/>
      <c r="F66" s="115"/>
      <c r="G66" s="115"/>
      <c r="H66" s="115"/>
      <c r="I66" s="115"/>
      <c r="J66" s="115"/>
      <c r="K66" s="115"/>
      <c r="L66" s="115"/>
      <c r="M66" s="115"/>
      <c r="N66" s="115"/>
      <c r="O66" s="115"/>
      <c r="P66" s="115"/>
      <c r="Q66" s="115"/>
      <c r="R66" s="115"/>
      <c r="S66" s="115"/>
      <c r="T66" s="115"/>
      <c r="U66" s="115"/>
      <c r="V66" s="115"/>
      <c r="W66" s="115"/>
      <c r="X66" s="115"/>
      <c r="Y66" s="115"/>
      <c r="Z66" s="115"/>
      <c r="AA66" s="115"/>
      <c r="AB66" s="115"/>
      <c r="AC66" s="115"/>
      <c r="AD66" s="115"/>
      <c r="AE66" s="115"/>
      <c r="AF66" s="115"/>
      <c r="AG66" s="115"/>
      <c r="AH66" s="115"/>
      <c r="AI66" s="115"/>
      <c r="AJ66" s="115"/>
      <c r="AK66" s="115"/>
      <c r="AL66" s="115"/>
      <c r="AM66" s="115"/>
      <c r="AN66" s="115"/>
      <c r="AO66" s="115"/>
      <c r="AP66" s="115"/>
      <c r="AQ66" s="115"/>
      <c r="AR66" s="115"/>
      <c r="AS66" s="115"/>
      <c r="AT66" s="115"/>
      <c r="AU66" s="115"/>
      <c r="AV66" s="115"/>
      <c r="AW66" s="115"/>
      <c r="AX66" s="115"/>
      <c r="AY66" s="115"/>
      <c r="AZ66" s="115"/>
      <c r="BA66" s="115"/>
      <c r="BB66" s="115"/>
      <c r="BC66" s="115"/>
      <c r="BD66" s="115"/>
      <c r="BE66" s="115"/>
      <c r="BF66" s="115"/>
      <c r="BG66" s="115"/>
      <c r="BH66" s="115"/>
      <c r="BI66" s="115"/>
      <c r="BJ66" s="115"/>
      <c r="BK66" s="115"/>
      <c r="BL66" s="115"/>
      <c r="BM66" s="115"/>
      <c r="BN66" s="115"/>
      <c r="BO66" s="115"/>
      <c r="BP66" s="115"/>
      <c r="BQ66" s="115"/>
      <c r="BR66" s="115"/>
      <c r="BS66" s="115"/>
      <c r="BT66" s="115"/>
      <c r="BU66" s="115"/>
      <c r="BV66" s="115"/>
      <c r="BW66" s="115"/>
      <c r="BX66" s="115"/>
      <c r="BY66" s="115"/>
      <c r="BZ66" s="115"/>
      <c r="CA66" s="115"/>
      <c r="CB66" s="115"/>
      <c r="CC66" s="115"/>
      <c r="CD66" s="115"/>
      <c r="CE66" s="115"/>
      <c r="CF66" s="115"/>
    </row>
    <row r="67" spans="1:84" s="116" customFormat="1" ht="18" customHeight="1" outlineLevel="1" x14ac:dyDescent="0.25">
      <c r="A67" s="115"/>
      <c r="B67" s="115"/>
      <c r="C67" s="115"/>
      <c r="D67" s="115"/>
      <c r="E67" s="115"/>
      <c r="F67" s="115"/>
      <c r="G67" s="115"/>
      <c r="H67" s="115"/>
      <c r="I67" s="115"/>
      <c r="J67" s="115"/>
      <c r="K67" s="115"/>
      <c r="L67" s="115"/>
      <c r="M67" s="115"/>
      <c r="N67" s="115"/>
      <c r="O67" s="115"/>
      <c r="P67" s="115"/>
      <c r="Q67" s="115"/>
      <c r="R67" s="115"/>
      <c r="S67" s="115"/>
      <c r="T67" s="115"/>
      <c r="U67" s="115"/>
      <c r="V67" s="115"/>
      <c r="W67" s="115"/>
      <c r="X67" s="115"/>
      <c r="Y67" s="115"/>
      <c r="Z67" s="115"/>
      <c r="AA67" s="115"/>
      <c r="AB67" s="115"/>
      <c r="AC67" s="115"/>
      <c r="AD67" s="115"/>
      <c r="AE67" s="115"/>
      <c r="AF67" s="115"/>
      <c r="AG67" s="115"/>
      <c r="AH67" s="115"/>
      <c r="AI67" s="115"/>
      <c r="AJ67" s="115"/>
      <c r="AK67" s="115"/>
      <c r="AL67" s="115"/>
      <c r="AM67" s="115"/>
      <c r="AN67" s="115"/>
      <c r="AO67" s="115"/>
      <c r="AP67" s="115"/>
      <c r="AQ67" s="115"/>
      <c r="AR67" s="115"/>
      <c r="AS67" s="115"/>
      <c r="AT67" s="115"/>
      <c r="AU67" s="115"/>
      <c r="AV67" s="115"/>
      <c r="AW67" s="115"/>
      <c r="AX67" s="115"/>
      <c r="AY67" s="115"/>
      <c r="AZ67" s="115"/>
      <c r="BA67" s="115"/>
      <c r="BB67" s="115"/>
      <c r="BC67" s="115"/>
      <c r="BD67" s="115"/>
      <c r="BE67" s="115"/>
      <c r="BF67" s="115"/>
      <c r="BG67" s="115"/>
      <c r="BH67" s="115"/>
      <c r="BI67" s="115"/>
      <c r="BJ67" s="115"/>
      <c r="BK67" s="115"/>
      <c r="BL67" s="115"/>
      <c r="BM67" s="115"/>
      <c r="BN67" s="115"/>
      <c r="BO67" s="115"/>
      <c r="BP67" s="115"/>
      <c r="BQ67" s="115"/>
      <c r="BR67" s="115"/>
      <c r="BS67" s="115"/>
      <c r="BT67" s="115"/>
      <c r="BU67" s="115"/>
      <c r="BV67" s="115"/>
      <c r="BW67" s="115"/>
      <c r="BX67" s="115"/>
      <c r="BY67" s="115"/>
      <c r="BZ67" s="115"/>
      <c r="CA67" s="115"/>
      <c r="CB67" s="115"/>
      <c r="CC67" s="115"/>
      <c r="CD67" s="115"/>
      <c r="CE67" s="115"/>
      <c r="CF67" s="115"/>
    </row>
    <row r="68" spans="1:84" s="116" customFormat="1" ht="18" customHeight="1" outlineLevel="1" x14ac:dyDescent="0.25">
      <c r="A68" s="107"/>
      <c r="B68" s="115"/>
      <c r="C68" s="115"/>
      <c r="D68" s="115"/>
      <c r="E68" s="115"/>
      <c r="F68" s="115"/>
      <c r="G68" s="115"/>
      <c r="H68" s="115"/>
      <c r="I68" s="115"/>
      <c r="J68" s="115"/>
      <c r="K68" s="115"/>
      <c r="L68" s="115"/>
      <c r="M68" s="115"/>
      <c r="N68" s="115"/>
      <c r="O68" s="115"/>
      <c r="P68" s="115"/>
      <c r="Q68" s="115"/>
      <c r="R68" s="115"/>
      <c r="S68" s="115"/>
      <c r="T68" s="115"/>
      <c r="U68" s="115"/>
      <c r="V68" s="115"/>
      <c r="W68" s="115"/>
      <c r="X68" s="115"/>
      <c r="Y68" s="115"/>
      <c r="Z68" s="115"/>
      <c r="AA68" s="115"/>
      <c r="AB68" s="115"/>
      <c r="AC68" s="115"/>
      <c r="AD68" s="115"/>
      <c r="AE68" s="115"/>
      <c r="AF68" s="115"/>
      <c r="AG68" s="115"/>
      <c r="AH68" s="115"/>
      <c r="AI68" s="115"/>
      <c r="AJ68" s="115"/>
      <c r="AK68" s="115"/>
      <c r="AL68" s="115"/>
      <c r="AM68" s="115"/>
      <c r="AN68" s="115"/>
      <c r="AO68" s="115"/>
      <c r="AP68" s="115"/>
      <c r="AQ68" s="115"/>
      <c r="AR68" s="115"/>
      <c r="AS68" s="115"/>
      <c r="AT68" s="115"/>
      <c r="AU68" s="115"/>
      <c r="AV68" s="115"/>
      <c r="AW68" s="115"/>
      <c r="AX68" s="115"/>
      <c r="AY68" s="115"/>
      <c r="AZ68" s="115"/>
      <c r="BA68" s="115"/>
      <c r="BB68" s="115"/>
      <c r="BC68" s="115"/>
      <c r="BD68" s="115"/>
      <c r="BE68" s="115"/>
      <c r="BF68" s="115"/>
      <c r="BG68" s="115"/>
      <c r="BH68" s="115"/>
      <c r="BI68" s="115"/>
      <c r="BJ68" s="115"/>
      <c r="BK68" s="115"/>
      <c r="BL68" s="115"/>
      <c r="BM68" s="115"/>
      <c r="BN68" s="115"/>
      <c r="BO68" s="115"/>
      <c r="BP68" s="115"/>
      <c r="BQ68" s="115"/>
      <c r="BR68" s="115"/>
      <c r="BS68" s="115"/>
      <c r="BT68" s="115"/>
      <c r="BU68" s="115"/>
      <c r="BV68" s="115"/>
      <c r="BW68" s="115"/>
      <c r="BX68" s="115"/>
      <c r="BY68" s="115"/>
      <c r="BZ68" s="115"/>
      <c r="CA68" s="115"/>
      <c r="CB68" s="115"/>
      <c r="CC68" s="115"/>
      <c r="CD68" s="115"/>
      <c r="CE68" s="115"/>
      <c r="CF68" s="107"/>
    </row>
    <row r="69" spans="1:84" s="116" customFormat="1" ht="18" customHeight="1" x14ac:dyDescent="0.25">
      <c r="A69" s="115"/>
      <c r="B69" s="115"/>
      <c r="C69" s="115"/>
      <c r="D69" s="115"/>
      <c r="E69" s="115"/>
      <c r="F69" s="115"/>
      <c r="G69" s="115"/>
      <c r="H69" s="115"/>
      <c r="I69" s="115"/>
      <c r="J69" s="115"/>
      <c r="K69" s="115"/>
      <c r="L69" s="115"/>
      <c r="M69" s="115"/>
      <c r="N69" s="115"/>
      <c r="O69" s="115"/>
      <c r="P69" s="115"/>
      <c r="Q69" s="115"/>
      <c r="R69" s="115"/>
      <c r="S69" s="115"/>
      <c r="T69" s="115"/>
      <c r="U69" s="115"/>
      <c r="V69" s="115"/>
      <c r="W69" s="115"/>
      <c r="X69" s="115"/>
      <c r="Y69" s="115"/>
      <c r="Z69" s="115"/>
      <c r="AA69" s="115"/>
      <c r="AB69" s="115"/>
      <c r="AC69" s="115"/>
      <c r="AD69" s="115"/>
      <c r="AE69" s="115"/>
      <c r="AF69" s="115"/>
      <c r="AG69" s="115"/>
      <c r="AH69" s="115"/>
      <c r="AI69" s="115"/>
      <c r="AJ69" s="115"/>
      <c r="AK69" s="115"/>
      <c r="AL69" s="115"/>
      <c r="AM69" s="115"/>
      <c r="AN69" s="115"/>
      <c r="AO69" s="115"/>
      <c r="AP69" s="115"/>
      <c r="AQ69" s="115"/>
      <c r="AR69" s="115"/>
      <c r="AS69" s="115"/>
      <c r="AT69" s="115"/>
      <c r="AU69" s="115"/>
      <c r="AV69" s="115"/>
      <c r="AW69" s="115"/>
      <c r="AX69" s="115"/>
      <c r="AY69" s="115"/>
      <c r="AZ69" s="115"/>
      <c r="BA69" s="115"/>
      <c r="BB69" s="115"/>
      <c r="BC69" s="115"/>
      <c r="BD69" s="115"/>
      <c r="BE69" s="115"/>
      <c r="BF69" s="115"/>
      <c r="BG69" s="115"/>
      <c r="BH69" s="115"/>
      <c r="BI69" s="115"/>
      <c r="BJ69" s="115"/>
      <c r="BK69" s="115"/>
      <c r="BL69" s="115"/>
      <c r="BM69" s="115"/>
      <c r="BN69" s="115"/>
      <c r="BO69" s="115"/>
      <c r="BP69" s="115"/>
      <c r="BQ69" s="115"/>
      <c r="BR69" s="115"/>
      <c r="BS69" s="115"/>
      <c r="BT69" s="115"/>
      <c r="BU69" s="115"/>
      <c r="BV69" s="115"/>
      <c r="BW69" s="115"/>
      <c r="BX69" s="115"/>
      <c r="BY69" s="115"/>
      <c r="BZ69" s="115"/>
      <c r="CA69" s="115"/>
      <c r="CB69" s="115"/>
      <c r="CC69" s="115"/>
      <c r="CD69" s="115"/>
      <c r="CE69" s="115"/>
      <c r="CF69" s="115"/>
    </row>
    <row r="70" spans="1:84" s="116" customFormat="1" ht="18" customHeight="1" x14ac:dyDescent="0.25">
      <c r="A70" s="107"/>
      <c r="B70" s="115"/>
      <c r="C70" s="115"/>
      <c r="D70" s="115"/>
      <c r="E70" s="115"/>
      <c r="F70" s="115"/>
      <c r="G70" s="115"/>
      <c r="H70" s="115"/>
      <c r="I70" s="115"/>
      <c r="J70" s="115"/>
      <c r="K70" s="115"/>
      <c r="L70" s="115"/>
      <c r="M70" s="115"/>
      <c r="N70" s="115"/>
      <c r="O70" s="115"/>
      <c r="P70" s="115"/>
      <c r="Q70" s="115"/>
      <c r="R70" s="115"/>
      <c r="S70" s="115"/>
      <c r="T70" s="115"/>
      <c r="U70" s="115"/>
      <c r="V70" s="115"/>
      <c r="W70" s="115"/>
      <c r="X70" s="115"/>
      <c r="Y70" s="115"/>
      <c r="Z70" s="115"/>
      <c r="AA70" s="115"/>
      <c r="AB70" s="115"/>
      <c r="AC70" s="115"/>
      <c r="AD70" s="115"/>
      <c r="AE70" s="115"/>
      <c r="AF70" s="115"/>
      <c r="AG70" s="115"/>
      <c r="AH70" s="115"/>
      <c r="AI70" s="115"/>
      <c r="AJ70" s="115"/>
      <c r="AK70" s="115"/>
      <c r="AL70" s="115"/>
      <c r="AM70" s="115"/>
      <c r="AN70" s="115"/>
      <c r="AO70" s="115"/>
      <c r="AP70" s="115"/>
      <c r="AQ70" s="115"/>
      <c r="AR70" s="115"/>
      <c r="AS70" s="115"/>
      <c r="AT70" s="115"/>
      <c r="AU70" s="115"/>
      <c r="AV70" s="115"/>
      <c r="AW70" s="115"/>
      <c r="AX70" s="115"/>
      <c r="AY70" s="115"/>
      <c r="AZ70" s="115"/>
      <c r="BA70" s="115"/>
      <c r="BB70" s="115"/>
      <c r="BC70" s="115"/>
      <c r="BD70" s="115"/>
      <c r="BE70" s="115"/>
      <c r="BF70" s="115"/>
      <c r="BG70" s="115"/>
      <c r="BH70" s="115"/>
      <c r="BI70" s="115"/>
      <c r="BJ70" s="115"/>
      <c r="BK70" s="115"/>
      <c r="BL70" s="115"/>
      <c r="BM70" s="115"/>
      <c r="BN70" s="115"/>
      <c r="BO70" s="115"/>
      <c r="BP70" s="115"/>
      <c r="BQ70" s="115"/>
      <c r="BR70" s="115"/>
      <c r="BS70" s="115"/>
      <c r="BT70" s="115"/>
      <c r="BU70" s="115"/>
      <c r="BV70" s="115"/>
      <c r="BW70" s="115"/>
      <c r="BX70" s="115"/>
      <c r="BY70" s="115"/>
      <c r="BZ70" s="115"/>
      <c r="CA70" s="115"/>
      <c r="CB70" s="115"/>
      <c r="CC70" s="115"/>
      <c r="CD70" s="115"/>
      <c r="CE70" s="115"/>
      <c r="CF70" s="107"/>
    </row>
    <row r="71" spans="1:84" s="116" customFormat="1" ht="18" customHeight="1" x14ac:dyDescent="0.25">
      <c r="A71" s="127"/>
      <c r="B71" s="115"/>
      <c r="C71" s="115"/>
      <c r="D71" s="115"/>
      <c r="E71" s="115"/>
      <c r="F71" s="115"/>
      <c r="G71" s="115"/>
      <c r="H71" s="115"/>
      <c r="I71" s="115"/>
      <c r="J71" s="115"/>
      <c r="K71" s="115"/>
      <c r="L71" s="115"/>
      <c r="M71" s="115"/>
      <c r="N71" s="115"/>
      <c r="O71" s="115"/>
      <c r="P71" s="115"/>
      <c r="Q71" s="115"/>
      <c r="R71" s="115"/>
      <c r="S71" s="115"/>
      <c r="T71" s="115"/>
      <c r="U71" s="115"/>
      <c r="V71" s="115"/>
      <c r="W71" s="115"/>
      <c r="X71" s="115"/>
      <c r="Y71" s="115"/>
      <c r="Z71" s="115"/>
      <c r="AA71" s="115"/>
      <c r="AB71" s="115"/>
      <c r="AC71" s="115"/>
      <c r="AD71" s="115"/>
      <c r="AE71" s="115"/>
      <c r="AF71" s="115"/>
      <c r="AG71" s="115"/>
      <c r="AH71" s="115"/>
      <c r="AI71" s="115"/>
      <c r="AJ71" s="115"/>
      <c r="AK71" s="115"/>
      <c r="AL71" s="115"/>
      <c r="AM71" s="115"/>
      <c r="AN71" s="115"/>
      <c r="AO71" s="115"/>
      <c r="AP71" s="115"/>
      <c r="AQ71" s="115"/>
      <c r="AR71" s="115"/>
      <c r="AS71" s="115"/>
      <c r="AT71" s="115"/>
      <c r="AU71" s="115"/>
      <c r="AV71" s="115"/>
      <c r="AW71" s="115"/>
      <c r="AX71" s="115"/>
      <c r="AY71" s="115"/>
      <c r="AZ71" s="115"/>
      <c r="BA71" s="115"/>
      <c r="BB71" s="115"/>
      <c r="BC71" s="115"/>
      <c r="BD71" s="115"/>
      <c r="BE71" s="115"/>
      <c r="BF71" s="115"/>
      <c r="BG71" s="115"/>
      <c r="BH71" s="115"/>
      <c r="BI71" s="115"/>
      <c r="BJ71" s="115"/>
      <c r="BK71" s="115"/>
      <c r="BL71" s="115"/>
      <c r="BM71" s="115"/>
      <c r="BN71" s="115"/>
      <c r="BO71" s="115"/>
      <c r="BP71" s="115"/>
      <c r="BQ71" s="115"/>
      <c r="BR71" s="115"/>
      <c r="BS71" s="115"/>
      <c r="BT71" s="115"/>
      <c r="BU71" s="115"/>
      <c r="BV71" s="115"/>
      <c r="BW71" s="115"/>
      <c r="BX71" s="115"/>
      <c r="BY71" s="115"/>
      <c r="BZ71" s="115"/>
      <c r="CA71" s="115"/>
      <c r="CB71" s="115"/>
      <c r="CC71" s="115"/>
      <c r="CD71" s="115"/>
      <c r="CE71" s="115"/>
      <c r="CF71" s="127"/>
    </row>
    <row r="72" spans="1:84" s="116" customFormat="1" ht="18" customHeight="1" x14ac:dyDescent="0.25">
      <c r="A72" s="107"/>
      <c r="B72" s="115"/>
      <c r="C72" s="115"/>
      <c r="D72" s="115"/>
      <c r="E72" s="115"/>
      <c r="F72" s="115"/>
      <c r="G72" s="115"/>
      <c r="H72" s="115"/>
      <c r="I72" s="115"/>
      <c r="J72" s="115"/>
      <c r="K72" s="115"/>
      <c r="L72" s="115"/>
      <c r="M72" s="115"/>
      <c r="N72" s="115"/>
      <c r="O72" s="115"/>
      <c r="P72" s="115"/>
      <c r="Q72" s="115"/>
      <c r="R72" s="115"/>
      <c r="S72" s="115"/>
      <c r="T72" s="115"/>
      <c r="U72" s="115"/>
      <c r="V72" s="115"/>
      <c r="W72" s="115"/>
      <c r="X72" s="115"/>
      <c r="Y72" s="115"/>
      <c r="Z72" s="115"/>
      <c r="AA72" s="115"/>
      <c r="AB72" s="115"/>
      <c r="AC72" s="115"/>
      <c r="AD72" s="115"/>
      <c r="AE72" s="115"/>
      <c r="AF72" s="115"/>
      <c r="AG72" s="115"/>
      <c r="AH72" s="115"/>
      <c r="AI72" s="115"/>
      <c r="AJ72" s="115"/>
      <c r="AK72" s="115"/>
      <c r="AL72" s="115"/>
      <c r="AM72" s="115"/>
      <c r="AN72" s="115"/>
      <c r="AO72" s="115"/>
      <c r="AP72" s="115"/>
      <c r="AQ72" s="115"/>
      <c r="AR72" s="115"/>
      <c r="AS72" s="115"/>
      <c r="AT72" s="115"/>
      <c r="AU72" s="115"/>
      <c r="AV72" s="115"/>
      <c r="AW72" s="115"/>
      <c r="AX72" s="115"/>
      <c r="AY72" s="115"/>
      <c r="AZ72" s="115"/>
      <c r="BA72" s="115"/>
      <c r="BB72" s="115"/>
      <c r="BC72" s="115"/>
      <c r="BD72" s="115"/>
      <c r="BE72" s="115"/>
      <c r="BF72" s="115"/>
      <c r="BG72" s="115"/>
      <c r="BH72" s="115"/>
      <c r="BI72" s="115"/>
      <c r="BJ72" s="115"/>
      <c r="BK72" s="115"/>
      <c r="BL72" s="115"/>
      <c r="BM72" s="115"/>
      <c r="BN72" s="115"/>
      <c r="BO72" s="115"/>
      <c r="BP72" s="115"/>
      <c r="BQ72" s="115"/>
      <c r="BR72" s="115"/>
      <c r="BS72" s="115"/>
      <c r="BT72" s="115"/>
      <c r="BU72" s="115"/>
      <c r="BV72" s="115"/>
      <c r="BW72" s="115"/>
      <c r="BX72" s="115"/>
      <c r="BY72" s="115"/>
      <c r="BZ72" s="115"/>
      <c r="CA72" s="115"/>
      <c r="CB72" s="115"/>
      <c r="CC72" s="115"/>
      <c r="CD72" s="115"/>
      <c r="CE72" s="115"/>
      <c r="CF72" s="107"/>
    </row>
    <row r="73" spans="1:84" s="116" customFormat="1" ht="18" customHeight="1" x14ac:dyDescent="0.25">
      <c r="A73" s="107"/>
      <c r="B73" s="115"/>
      <c r="C73" s="115"/>
      <c r="D73" s="115"/>
      <c r="E73" s="115"/>
      <c r="F73" s="115"/>
      <c r="G73" s="115"/>
      <c r="H73" s="115"/>
      <c r="I73" s="115"/>
      <c r="J73" s="115"/>
      <c r="K73" s="115"/>
      <c r="L73" s="115"/>
      <c r="M73" s="115"/>
      <c r="N73" s="115"/>
      <c r="O73" s="115"/>
      <c r="P73" s="115"/>
      <c r="Q73" s="115"/>
      <c r="R73" s="115"/>
      <c r="S73" s="115"/>
      <c r="T73" s="115"/>
      <c r="U73" s="115"/>
      <c r="V73" s="115"/>
      <c r="W73" s="115"/>
      <c r="X73" s="115"/>
      <c r="Y73" s="115"/>
      <c r="Z73" s="115"/>
      <c r="AA73" s="115"/>
      <c r="AB73" s="115"/>
      <c r="AC73" s="115"/>
      <c r="AD73" s="115"/>
      <c r="AE73" s="115"/>
      <c r="AF73" s="115"/>
      <c r="AG73" s="115"/>
      <c r="AH73" s="115"/>
      <c r="AI73" s="115"/>
      <c r="AJ73" s="115"/>
      <c r="AK73" s="115"/>
      <c r="AL73" s="115"/>
      <c r="AM73" s="115"/>
      <c r="AN73" s="115"/>
      <c r="AO73" s="115"/>
      <c r="AP73" s="115"/>
      <c r="AQ73" s="115"/>
      <c r="AR73" s="115"/>
      <c r="AS73" s="115"/>
      <c r="AT73" s="115"/>
      <c r="AU73" s="115"/>
      <c r="AV73" s="115"/>
      <c r="AW73" s="115"/>
      <c r="AX73" s="115"/>
      <c r="AY73" s="115"/>
      <c r="AZ73" s="115"/>
      <c r="BA73" s="115"/>
      <c r="BB73" s="115"/>
      <c r="BC73" s="115"/>
      <c r="BD73" s="115"/>
      <c r="BE73" s="115"/>
      <c r="BF73" s="115"/>
      <c r="BG73" s="115"/>
      <c r="BH73" s="115"/>
      <c r="BI73" s="115"/>
      <c r="BJ73" s="115"/>
      <c r="BK73" s="115"/>
      <c r="BL73" s="115"/>
      <c r="BM73" s="115"/>
      <c r="BN73" s="115"/>
      <c r="BO73" s="115"/>
      <c r="BP73" s="115"/>
      <c r="BQ73" s="115"/>
      <c r="BR73" s="115"/>
      <c r="BS73" s="115"/>
      <c r="BT73" s="115"/>
      <c r="BU73" s="115"/>
      <c r="BV73" s="115"/>
      <c r="BW73" s="115"/>
      <c r="BX73" s="115"/>
      <c r="BY73" s="115"/>
      <c r="BZ73" s="115"/>
      <c r="CA73" s="115"/>
      <c r="CB73" s="115"/>
      <c r="CC73" s="115"/>
      <c r="CD73" s="115"/>
      <c r="CE73" s="115"/>
      <c r="CF73" s="107"/>
    </row>
    <row r="74" spans="1:84" s="116" customFormat="1" ht="18" customHeight="1" x14ac:dyDescent="0.25">
      <c r="A74" s="115"/>
      <c r="B74" s="115"/>
      <c r="C74" s="115"/>
      <c r="D74" s="115"/>
      <c r="E74" s="115"/>
      <c r="F74" s="115"/>
      <c r="G74" s="115"/>
      <c r="H74" s="115"/>
      <c r="I74" s="115"/>
      <c r="J74" s="115"/>
      <c r="K74" s="115"/>
      <c r="L74" s="115"/>
      <c r="M74" s="115"/>
      <c r="N74" s="115"/>
      <c r="O74" s="115"/>
      <c r="P74" s="115"/>
      <c r="Q74" s="115"/>
      <c r="R74" s="115"/>
      <c r="S74" s="115"/>
      <c r="T74" s="115"/>
      <c r="U74" s="115"/>
      <c r="V74" s="115"/>
      <c r="W74" s="115"/>
      <c r="X74" s="115"/>
      <c r="Y74" s="115"/>
      <c r="Z74" s="115"/>
      <c r="AA74" s="115"/>
      <c r="AB74" s="115"/>
      <c r="AC74" s="115"/>
      <c r="AD74" s="115"/>
      <c r="AE74" s="115"/>
      <c r="AF74" s="115"/>
      <c r="AG74" s="115"/>
      <c r="AH74" s="115"/>
      <c r="AI74" s="115"/>
      <c r="AJ74" s="115"/>
      <c r="AK74" s="115"/>
      <c r="AL74" s="115"/>
      <c r="AM74" s="115"/>
      <c r="AN74" s="115"/>
      <c r="AO74" s="115"/>
      <c r="AP74" s="115"/>
      <c r="AQ74" s="115"/>
      <c r="AR74" s="115"/>
      <c r="AS74" s="115"/>
      <c r="AT74" s="115"/>
      <c r="AU74" s="115"/>
      <c r="AV74" s="115"/>
      <c r="AW74" s="115"/>
      <c r="AX74" s="115"/>
      <c r="AY74" s="115"/>
      <c r="AZ74" s="115"/>
      <c r="BA74" s="115"/>
      <c r="BB74" s="115"/>
      <c r="BC74" s="115"/>
      <c r="BD74" s="115"/>
      <c r="BE74" s="115"/>
      <c r="BF74" s="115"/>
      <c r="BG74" s="115"/>
      <c r="BH74" s="115"/>
      <c r="BI74" s="115"/>
      <c r="BJ74" s="115"/>
      <c r="BK74" s="115"/>
      <c r="BL74" s="115"/>
      <c r="BM74" s="115"/>
      <c r="BN74" s="115"/>
      <c r="BO74" s="115"/>
      <c r="BP74" s="115"/>
      <c r="BQ74" s="115"/>
      <c r="BR74" s="115"/>
      <c r="BS74" s="115"/>
      <c r="BT74" s="115"/>
      <c r="BU74" s="115"/>
      <c r="BV74" s="115"/>
      <c r="BW74" s="115"/>
      <c r="BX74" s="115"/>
      <c r="BY74" s="115"/>
      <c r="BZ74" s="115"/>
      <c r="CA74" s="115"/>
      <c r="CB74" s="115"/>
      <c r="CC74" s="115"/>
      <c r="CD74" s="115"/>
      <c r="CE74" s="115"/>
      <c r="CF74" s="115"/>
    </row>
    <row r="75" spans="1:84" s="116" customFormat="1" ht="49.5" customHeight="1" x14ac:dyDescent="0.25">
      <c r="A75" s="107"/>
      <c r="B75" s="115"/>
      <c r="C75" s="115"/>
      <c r="D75" s="115"/>
      <c r="E75" s="115"/>
      <c r="F75" s="115"/>
      <c r="G75" s="115"/>
      <c r="H75" s="115"/>
      <c r="I75" s="115"/>
      <c r="J75" s="115"/>
      <c r="K75" s="115"/>
      <c r="L75" s="115"/>
      <c r="M75" s="115"/>
      <c r="N75" s="115"/>
      <c r="O75" s="115"/>
      <c r="P75" s="115"/>
      <c r="Q75" s="115"/>
      <c r="R75" s="115"/>
      <c r="S75" s="115"/>
      <c r="T75" s="115"/>
      <c r="U75" s="115"/>
      <c r="V75" s="115"/>
      <c r="W75" s="115"/>
      <c r="X75" s="115"/>
      <c r="Y75" s="115"/>
      <c r="Z75" s="115"/>
      <c r="AA75" s="115"/>
      <c r="AB75" s="115"/>
      <c r="AC75" s="115"/>
      <c r="AD75" s="115"/>
      <c r="AE75" s="115"/>
      <c r="AF75" s="115"/>
      <c r="AG75" s="115"/>
      <c r="AH75" s="115"/>
      <c r="AI75" s="115"/>
      <c r="AJ75" s="115"/>
      <c r="AK75" s="115"/>
      <c r="AL75" s="115"/>
      <c r="AM75" s="115"/>
      <c r="AN75" s="115"/>
      <c r="AO75" s="115"/>
      <c r="AP75" s="115"/>
      <c r="AQ75" s="115"/>
      <c r="AR75" s="115"/>
      <c r="AS75" s="115"/>
      <c r="AT75" s="115"/>
      <c r="AU75" s="115"/>
      <c r="AV75" s="115"/>
      <c r="AW75" s="115"/>
      <c r="AX75" s="115"/>
      <c r="AY75" s="115"/>
      <c r="AZ75" s="115"/>
      <c r="BA75" s="115"/>
      <c r="BB75" s="115"/>
      <c r="BC75" s="115"/>
      <c r="BD75" s="115"/>
      <c r="BE75" s="115"/>
      <c r="BF75" s="115"/>
      <c r="BG75" s="115"/>
      <c r="BH75" s="115"/>
      <c r="BI75" s="115"/>
      <c r="BJ75" s="115"/>
      <c r="BK75" s="115"/>
      <c r="BL75" s="115"/>
      <c r="BM75" s="115"/>
      <c r="BN75" s="115"/>
      <c r="BO75" s="115"/>
      <c r="BP75" s="115"/>
      <c r="BQ75" s="115"/>
      <c r="BR75" s="115"/>
      <c r="BS75" s="115"/>
      <c r="BT75" s="115"/>
      <c r="BU75" s="115"/>
      <c r="BV75" s="115"/>
      <c r="BW75" s="115"/>
      <c r="BX75" s="115"/>
      <c r="BY75" s="115"/>
      <c r="BZ75" s="115"/>
      <c r="CA75" s="115"/>
      <c r="CB75" s="115"/>
      <c r="CC75" s="115"/>
      <c r="CD75" s="115"/>
      <c r="CE75" s="115"/>
      <c r="CF75" s="107"/>
    </row>
    <row r="76" spans="1:84" s="128" customFormat="1" ht="18" customHeight="1" x14ac:dyDescent="0.25">
      <c r="A76" s="107"/>
      <c r="B76" s="115"/>
      <c r="C76" s="115"/>
      <c r="D76" s="115"/>
      <c r="E76" s="115"/>
      <c r="F76" s="115"/>
      <c r="G76" s="115"/>
      <c r="H76" s="115"/>
      <c r="I76" s="115"/>
      <c r="J76" s="115"/>
      <c r="K76" s="115"/>
      <c r="L76" s="115"/>
      <c r="M76" s="115"/>
      <c r="N76" s="115"/>
      <c r="O76" s="115"/>
      <c r="P76" s="115"/>
      <c r="Q76" s="115"/>
      <c r="R76" s="115"/>
      <c r="S76" s="115"/>
      <c r="T76" s="115"/>
      <c r="U76" s="115"/>
      <c r="V76" s="115"/>
      <c r="W76" s="115"/>
      <c r="X76" s="115"/>
      <c r="Y76" s="115"/>
      <c r="Z76" s="115"/>
      <c r="AA76" s="115"/>
      <c r="AB76" s="115"/>
      <c r="AC76" s="115"/>
      <c r="AD76" s="115"/>
      <c r="AE76" s="115"/>
      <c r="AF76" s="115"/>
      <c r="AG76" s="115"/>
      <c r="AH76" s="115"/>
      <c r="AI76" s="115"/>
      <c r="AJ76" s="115"/>
      <c r="AK76" s="115"/>
      <c r="AL76" s="115"/>
      <c r="AM76" s="115"/>
      <c r="AN76" s="115"/>
      <c r="AO76" s="115"/>
      <c r="AP76" s="115"/>
      <c r="AQ76" s="115"/>
      <c r="AR76" s="115"/>
      <c r="AS76" s="115"/>
      <c r="AT76" s="115"/>
      <c r="AU76" s="115"/>
      <c r="AV76" s="115"/>
      <c r="AW76" s="115"/>
      <c r="AX76" s="115"/>
      <c r="AY76" s="115"/>
      <c r="AZ76" s="115"/>
      <c r="BA76" s="115"/>
      <c r="BB76" s="115"/>
      <c r="BC76" s="115"/>
      <c r="BD76" s="115"/>
      <c r="BE76" s="115"/>
      <c r="BF76" s="115"/>
      <c r="BG76" s="115"/>
      <c r="BH76" s="115"/>
      <c r="BI76" s="115"/>
      <c r="BJ76" s="115"/>
      <c r="BK76" s="115"/>
      <c r="BL76" s="115"/>
      <c r="BM76" s="115"/>
      <c r="BN76" s="115"/>
      <c r="BO76" s="115"/>
      <c r="BP76" s="115"/>
      <c r="BQ76" s="115"/>
      <c r="BR76" s="115"/>
      <c r="BS76" s="115"/>
      <c r="BT76" s="115"/>
      <c r="BU76" s="115"/>
      <c r="BV76" s="115"/>
      <c r="BW76" s="115"/>
      <c r="BX76" s="115"/>
      <c r="BY76" s="115"/>
      <c r="BZ76" s="115"/>
      <c r="CA76" s="115"/>
      <c r="CB76" s="115"/>
      <c r="CC76" s="115"/>
      <c r="CD76" s="115"/>
      <c r="CE76" s="115"/>
      <c r="CF76" s="107"/>
    </row>
    <row r="77" spans="1:84" ht="18" customHeight="1" x14ac:dyDescent="0.25">
      <c r="A77" s="107"/>
      <c r="CF77" s="107"/>
    </row>
    <row r="78" spans="1:84" ht="18" customHeight="1" x14ac:dyDescent="0.25">
      <c r="A78" s="107"/>
      <c r="CF78" s="107"/>
    </row>
    <row r="79" spans="1:84" ht="18" customHeight="1" x14ac:dyDescent="0.25">
      <c r="A79" s="107"/>
      <c r="CF79" s="107"/>
    </row>
    <row r="80" spans="1:84" ht="18" customHeight="1" x14ac:dyDescent="0.25">
      <c r="A80" s="107"/>
      <c r="CF80" s="107"/>
    </row>
    <row r="81" spans="1:84" ht="18" customHeight="1" x14ac:dyDescent="0.25">
      <c r="A81" s="107"/>
      <c r="CF81" s="107"/>
    </row>
    <row r="82" spans="1:84" ht="18" customHeight="1" x14ac:dyDescent="0.25">
      <c r="A82" s="107"/>
      <c r="CF82" s="107"/>
    </row>
    <row r="83" spans="1:84" ht="18" customHeight="1" x14ac:dyDescent="0.25">
      <c r="A83" s="107"/>
      <c r="CF83" s="107"/>
    </row>
    <row r="84" spans="1:84" ht="18" customHeight="1" x14ac:dyDescent="0.25">
      <c r="A84" s="107"/>
      <c r="CF84" s="107"/>
    </row>
    <row r="85" spans="1:84" ht="18" customHeight="1" x14ac:dyDescent="0.25">
      <c r="A85" s="107"/>
      <c r="CF85" s="107"/>
    </row>
    <row r="86" spans="1:84" ht="18" customHeight="1" x14ac:dyDescent="0.25">
      <c r="A86" s="107"/>
      <c r="CF86" s="107"/>
    </row>
    <row r="87" spans="1:84" ht="18" customHeight="1" x14ac:dyDescent="0.25">
      <c r="A87" s="129"/>
      <c r="CF87" s="129"/>
    </row>
    <row r="88" spans="1:84" ht="18" customHeight="1" x14ac:dyDescent="0.25">
      <c r="A88" s="107"/>
      <c r="CF88" s="107"/>
    </row>
    <row r="89" spans="1:84" ht="18" customHeight="1" x14ac:dyDescent="0.25">
      <c r="A89" s="107"/>
      <c r="CF89" s="107"/>
    </row>
    <row r="90" spans="1:84" ht="18" customHeight="1" x14ac:dyDescent="0.25">
      <c r="A90" s="107"/>
      <c r="CF90" s="107"/>
    </row>
    <row r="91" spans="1:84" ht="18" customHeight="1" x14ac:dyDescent="0.25">
      <c r="A91" s="129"/>
      <c r="CF91" s="129"/>
    </row>
    <row r="92" spans="1:84" ht="18" customHeight="1" x14ac:dyDescent="0.25">
      <c r="A92" s="107"/>
      <c r="CF92" s="107"/>
    </row>
    <row r="93" spans="1:84" ht="18" customHeight="1" x14ac:dyDescent="0.25">
      <c r="A93" s="107"/>
      <c r="CF93" s="107"/>
    </row>
    <row r="94" spans="1:84" ht="18" customHeight="1" x14ac:dyDescent="0.25">
      <c r="A94" s="107"/>
      <c r="CF94" s="107"/>
    </row>
    <row r="95" spans="1:84" ht="18" customHeight="1" x14ac:dyDescent="0.25">
      <c r="A95" s="107"/>
      <c r="CF95" s="107"/>
    </row>
    <row r="96" spans="1:84" ht="18" customHeight="1" x14ac:dyDescent="0.25">
      <c r="A96" s="107"/>
      <c r="CF96" s="107"/>
    </row>
    <row r="97" spans="1:84" ht="18" customHeight="1" x14ac:dyDescent="0.25">
      <c r="A97" s="107"/>
      <c r="CF97" s="107"/>
    </row>
    <row r="98" spans="1:84" ht="18" customHeight="1" x14ac:dyDescent="0.25">
      <c r="A98" s="107"/>
      <c r="CF98" s="107"/>
    </row>
  </sheetData>
  <pageMargins left="0.7" right="0.7" top="0.75" bottom="0.75" header="0" footer="0"/>
  <pageSetup paperSize="8" scale="2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BB98"/>
  <sheetViews>
    <sheetView showGridLines="0" zoomScale="75" zoomScaleNormal="75" zoomScaleSheetLayoutView="75" workbookViewId="0">
      <pane xSplit="2" topLeftCell="C1" activePane="topRight" state="frozen"/>
      <selection activeCell="K15" sqref="K15"/>
      <selection pane="topRight" activeCell="AO20" sqref="AO20"/>
    </sheetView>
  </sheetViews>
  <sheetFormatPr defaultColWidth="12.59765625" defaultRowHeight="18" customHeight="1" outlineLevelRow="1" x14ac:dyDescent="0.25"/>
  <cols>
    <col min="1" max="1" width="2.19921875" style="116" customWidth="1"/>
    <col min="2" max="2" width="20.19921875" style="115" customWidth="1"/>
    <col min="3" max="3" width="8.59765625" style="115" customWidth="1"/>
    <col min="4" max="4" width="11.19921875" style="115" customWidth="1"/>
    <col min="5" max="5" width="11" style="115" customWidth="1"/>
    <col min="6" max="6" width="9.69921875" style="115" customWidth="1"/>
    <col min="7" max="53" width="8.69921875" style="115" customWidth="1"/>
    <col min="54" max="54" width="2.19921875" style="116" customWidth="1"/>
    <col min="55" max="16384" width="12.59765625" style="115"/>
  </cols>
  <sheetData>
    <row r="1" spans="1:54" s="110" customFormat="1" ht="18" customHeight="1" thickBot="1" x14ac:dyDescent="0.3">
      <c r="A1" s="107"/>
      <c r="B1" s="108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109"/>
      <c r="AG1" s="109"/>
      <c r="AH1" s="109"/>
      <c r="AI1" s="109"/>
      <c r="AJ1" s="109"/>
      <c r="AK1" s="109"/>
      <c r="AL1" s="109"/>
      <c r="AM1" s="109"/>
      <c r="AN1" s="109"/>
      <c r="AO1" s="109"/>
      <c r="AP1" s="109"/>
      <c r="AQ1" s="109"/>
      <c r="AR1" s="109"/>
      <c r="AS1" s="109"/>
      <c r="AT1" s="109"/>
      <c r="AU1" s="109"/>
      <c r="AV1" s="109"/>
      <c r="AW1" s="109"/>
      <c r="AX1" s="109"/>
      <c r="AY1" s="109"/>
      <c r="BA1" s="151"/>
      <c r="BB1" s="107"/>
    </row>
    <row r="2" spans="1:54" s="112" customFormat="1" ht="21.75" customHeight="1" x14ac:dyDescent="0.25">
      <c r="A2" s="111"/>
      <c r="B2" s="138" t="str">
        <f>'106 (Mon - Fri)'!B2</f>
        <v>Route 106: Camps Bay (Clockwise) - Civic Centre</v>
      </c>
      <c r="C2" s="139"/>
      <c r="D2" s="139"/>
      <c r="E2" s="140"/>
      <c r="F2" s="140"/>
      <c r="G2" s="139"/>
      <c r="H2" s="139"/>
      <c r="I2" s="139"/>
      <c r="J2" s="139"/>
      <c r="K2" s="139"/>
      <c r="L2" s="140"/>
      <c r="M2" s="139"/>
      <c r="N2" s="139"/>
      <c r="O2" s="140"/>
      <c r="P2" s="139"/>
      <c r="Q2" s="139"/>
      <c r="R2" s="140"/>
      <c r="S2" s="139"/>
      <c r="T2" s="139"/>
      <c r="U2" s="140"/>
      <c r="V2" s="139"/>
      <c r="W2" s="139"/>
      <c r="X2" s="140"/>
      <c r="Y2" s="139"/>
      <c r="Z2" s="139"/>
      <c r="AA2" s="140"/>
      <c r="AB2" s="139"/>
      <c r="AC2" s="139"/>
      <c r="AD2" s="140"/>
      <c r="AE2" s="139"/>
      <c r="AF2" s="139"/>
      <c r="AG2" s="140"/>
      <c r="AH2" s="139"/>
      <c r="AI2" s="139"/>
      <c r="AJ2" s="140"/>
      <c r="AK2" s="139"/>
      <c r="AL2" s="139"/>
      <c r="AM2" s="140"/>
      <c r="AN2" s="139"/>
      <c r="AO2" s="139"/>
      <c r="AP2" s="140"/>
      <c r="AQ2" s="139"/>
      <c r="AR2" s="139"/>
      <c r="AS2" s="140"/>
      <c r="AT2" s="139"/>
      <c r="AU2" s="139"/>
      <c r="AV2" s="140"/>
      <c r="AW2" s="139"/>
      <c r="AX2" s="159"/>
      <c r="AY2" s="157"/>
      <c r="AZ2" s="136"/>
      <c r="BA2" s="157"/>
      <c r="BB2" s="111"/>
    </row>
    <row r="3" spans="1:54" s="114" customFormat="1" ht="21.75" customHeight="1" x14ac:dyDescent="0.25">
      <c r="A3" s="113"/>
      <c r="B3" s="141" t="str">
        <f>'106 (Mon - Fri)'!B3</f>
        <v>Timetable effective 04 Apr 2026</v>
      </c>
      <c r="C3" s="142"/>
      <c r="D3" s="142"/>
      <c r="E3" s="148"/>
      <c r="F3" s="148"/>
      <c r="G3" s="142"/>
      <c r="H3" s="142"/>
      <c r="I3" s="143"/>
      <c r="J3" s="142"/>
      <c r="K3" s="143"/>
      <c r="L3" s="148"/>
      <c r="M3" s="142"/>
      <c r="N3" s="142"/>
      <c r="O3" s="148"/>
      <c r="P3" s="142"/>
      <c r="Q3" s="142"/>
      <c r="R3" s="148"/>
      <c r="S3" s="142"/>
      <c r="T3" s="142"/>
      <c r="U3" s="148"/>
      <c r="V3" s="142"/>
      <c r="W3" s="142"/>
      <c r="X3" s="148"/>
      <c r="Y3" s="142"/>
      <c r="Z3" s="142"/>
      <c r="AA3" s="148"/>
      <c r="AB3" s="142"/>
      <c r="AC3" s="142"/>
      <c r="AD3" s="148"/>
      <c r="AE3" s="142"/>
      <c r="AF3" s="142"/>
      <c r="AG3" s="148"/>
      <c r="AH3" s="142"/>
      <c r="AI3" s="142"/>
      <c r="AJ3" s="148"/>
      <c r="AK3" s="142"/>
      <c r="AL3" s="142"/>
      <c r="AM3" s="148"/>
      <c r="AN3" s="142"/>
      <c r="AO3" s="142"/>
      <c r="AP3" s="148"/>
      <c r="AQ3" s="142"/>
      <c r="AR3" s="142"/>
      <c r="AS3" s="148"/>
      <c r="AT3" s="142"/>
      <c r="AU3" s="142"/>
      <c r="AV3" s="148"/>
      <c r="AW3" s="142"/>
      <c r="AX3" s="160"/>
      <c r="AY3" s="158"/>
      <c r="AZ3" s="137"/>
      <c r="BA3" s="158"/>
      <c r="BB3" s="113"/>
    </row>
    <row r="4" spans="1:54" s="112" customFormat="1" ht="21.75" customHeight="1" thickBot="1" x14ac:dyDescent="0.3">
      <c r="A4" s="111"/>
      <c r="B4" s="144" t="s">
        <v>78</v>
      </c>
      <c r="C4" s="145"/>
      <c r="D4" s="145"/>
      <c r="E4" s="146"/>
      <c r="F4" s="146"/>
      <c r="G4" s="145"/>
      <c r="H4" s="145"/>
      <c r="I4" s="145"/>
      <c r="J4" s="145"/>
      <c r="K4" s="145"/>
      <c r="L4" s="145"/>
      <c r="M4" s="145"/>
      <c r="N4" s="145"/>
      <c r="O4" s="146"/>
      <c r="P4" s="145"/>
      <c r="Q4" s="145"/>
      <c r="R4" s="146"/>
      <c r="S4" s="145"/>
      <c r="T4" s="145"/>
      <c r="U4" s="146"/>
      <c r="V4" s="145"/>
      <c r="W4" s="145"/>
      <c r="X4" s="146"/>
      <c r="Y4" s="145"/>
      <c r="Z4" s="145"/>
      <c r="AA4" s="146"/>
      <c r="AB4" s="145"/>
      <c r="AC4" s="145"/>
      <c r="AD4" s="146"/>
      <c r="AE4" s="145"/>
      <c r="AF4" s="145"/>
      <c r="AG4" s="146"/>
      <c r="AH4" s="145"/>
      <c r="AI4" s="145"/>
      <c r="AJ4" s="146"/>
      <c r="AK4" s="145"/>
      <c r="AL4" s="145"/>
      <c r="AM4" s="146"/>
      <c r="AN4" s="145"/>
      <c r="AO4" s="145"/>
      <c r="AP4" s="146"/>
      <c r="AQ4" s="145"/>
      <c r="AR4" s="145"/>
      <c r="AS4" s="146"/>
      <c r="AT4" s="145"/>
      <c r="AU4" s="145"/>
      <c r="AV4" s="146"/>
      <c r="AW4" s="145"/>
      <c r="AX4" s="161"/>
      <c r="AY4" s="157"/>
      <c r="AZ4" s="136"/>
      <c r="BA4" s="157"/>
      <c r="BB4" s="111"/>
    </row>
    <row r="5" spans="1:54" ht="18" customHeight="1" x14ac:dyDescent="0.25">
      <c r="A5" s="107"/>
      <c r="AA5" s="116"/>
      <c r="AB5" s="116"/>
      <c r="AC5" s="116"/>
      <c r="AD5" s="116"/>
      <c r="AE5" s="116"/>
      <c r="AF5" s="116"/>
      <c r="AG5" s="116"/>
      <c r="AH5" s="116"/>
      <c r="AI5" s="116"/>
      <c r="BB5" s="107"/>
    </row>
    <row r="6" spans="1:54" s="116" customFormat="1" ht="21" customHeight="1" x14ac:dyDescent="0.25">
      <c r="A6" s="115"/>
      <c r="B6" s="124" t="s">
        <v>31</v>
      </c>
      <c r="C6" s="123" t="s">
        <v>5</v>
      </c>
      <c r="D6" s="125">
        <v>0.23472222222222219</v>
      </c>
      <c r="E6" s="130">
        <v>0.24722222222222223</v>
      </c>
      <c r="F6" s="130">
        <v>0.25972222222222224</v>
      </c>
      <c r="G6" s="130">
        <v>0.2722222222222222</v>
      </c>
      <c r="H6" s="130">
        <v>0.28472222222222221</v>
      </c>
      <c r="I6" s="130">
        <v>0.29722222222222222</v>
      </c>
      <c r="J6" s="130">
        <v>0.30972222222222223</v>
      </c>
      <c r="K6" s="130">
        <v>0.32222222222222224</v>
      </c>
      <c r="L6" s="130">
        <v>0.3347222222222222</v>
      </c>
      <c r="M6" s="130">
        <v>0.34722222222222227</v>
      </c>
      <c r="N6" s="130">
        <v>0.35972222222222222</v>
      </c>
      <c r="O6" s="130">
        <v>0.37222222222222223</v>
      </c>
      <c r="P6" s="130">
        <v>0.38472222222222219</v>
      </c>
      <c r="Q6" s="130">
        <v>0.3972222222222222</v>
      </c>
      <c r="R6" s="130">
        <v>0.40972222222222227</v>
      </c>
      <c r="S6" s="130">
        <v>0.42222222222222222</v>
      </c>
      <c r="T6" s="130">
        <v>0.43472222222222223</v>
      </c>
      <c r="U6" s="130">
        <v>0.44722222222222219</v>
      </c>
      <c r="V6" s="130">
        <v>0.4597222222222222</v>
      </c>
      <c r="W6" s="130">
        <v>0.47222222222222227</v>
      </c>
      <c r="X6" s="130">
        <v>0.48472222222222222</v>
      </c>
      <c r="Y6" s="130">
        <v>0.49722222222222223</v>
      </c>
      <c r="Z6" s="130">
        <v>0.50972222222222219</v>
      </c>
      <c r="AA6" s="130">
        <v>0.52222222222222225</v>
      </c>
      <c r="AB6" s="130">
        <v>0.53472222222222221</v>
      </c>
      <c r="AC6" s="130">
        <v>0.54722222222222217</v>
      </c>
      <c r="AD6" s="130">
        <v>0.55972222222222223</v>
      </c>
      <c r="AE6" s="130">
        <v>0.57222222222222219</v>
      </c>
      <c r="AF6" s="130">
        <v>0.58472222222222225</v>
      </c>
      <c r="AG6" s="130">
        <v>0.59722222222222221</v>
      </c>
      <c r="AH6" s="130">
        <v>0.60972222222222217</v>
      </c>
      <c r="AI6" s="130">
        <v>0.62222222222222223</v>
      </c>
      <c r="AJ6" s="130">
        <v>0.63472222222222219</v>
      </c>
      <c r="AK6" s="130">
        <v>0.64722222222222225</v>
      </c>
      <c r="AL6" s="130">
        <v>0.65972222222222221</v>
      </c>
      <c r="AM6" s="130">
        <v>0.67222222222222217</v>
      </c>
      <c r="AN6" s="130">
        <v>0.68472222222222223</v>
      </c>
      <c r="AO6" s="130">
        <v>0.6972222222222223</v>
      </c>
      <c r="AP6" s="130">
        <v>0.70972222222222225</v>
      </c>
      <c r="AQ6" s="130">
        <v>0.72222222222222221</v>
      </c>
      <c r="AR6" s="130">
        <v>0.73472222222222217</v>
      </c>
      <c r="AS6" s="130">
        <v>0.74722222222222223</v>
      </c>
      <c r="AT6" s="130">
        <v>0.7597222222222223</v>
      </c>
      <c r="AU6" s="130">
        <v>0.77222222222222225</v>
      </c>
      <c r="AV6" s="130">
        <v>0.78472222222222221</v>
      </c>
      <c r="AW6" s="130">
        <v>0.79722222222222217</v>
      </c>
      <c r="AX6" s="130">
        <v>0.80972222222222223</v>
      </c>
      <c r="AY6" s="115"/>
    </row>
    <row r="7" spans="1:54" s="116" customFormat="1" ht="19.8" customHeight="1" x14ac:dyDescent="0.25">
      <c r="A7" s="115"/>
      <c r="B7" s="119" t="s">
        <v>8</v>
      </c>
      <c r="C7" s="120" t="s">
        <v>5</v>
      </c>
      <c r="D7" s="121">
        <v>0.23750000000000002</v>
      </c>
      <c r="E7" s="121">
        <v>0.25</v>
      </c>
      <c r="F7" s="121">
        <v>0.26250000000000001</v>
      </c>
      <c r="G7" s="121">
        <v>0.27499999999999997</v>
      </c>
      <c r="H7" s="121">
        <v>0.28750000000000003</v>
      </c>
      <c r="I7" s="121">
        <v>0.3</v>
      </c>
      <c r="J7" s="121">
        <v>0.3125</v>
      </c>
      <c r="K7" s="121">
        <v>0.32500000000000001</v>
      </c>
      <c r="L7" s="121">
        <v>0.33749999999999997</v>
      </c>
      <c r="M7" s="121">
        <v>0.35000000000000003</v>
      </c>
      <c r="N7" s="121">
        <v>0.36249999999999999</v>
      </c>
      <c r="O7" s="121">
        <v>0.375</v>
      </c>
      <c r="P7" s="121">
        <v>0.38750000000000001</v>
      </c>
      <c r="Q7" s="121">
        <v>0.39999999999999997</v>
      </c>
      <c r="R7" s="121">
        <v>0.41250000000000003</v>
      </c>
      <c r="S7" s="121">
        <v>0.42499999999999999</v>
      </c>
      <c r="T7" s="121">
        <v>0.4375</v>
      </c>
      <c r="U7" s="121">
        <v>0.45</v>
      </c>
      <c r="V7" s="121">
        <v>0.46249999999999997</v>
      </c>
      <c r="W7" s="121">
        <v>0.47500000000000003</v>
      </c>
      <c r="X7" s="122">
        <v>0.48749999999999999</v>
      </c>
      <c r="Y7" s="122">
        <v>0.5</v>
      </c>
      <c r="Z7" s="122">
        <v>0.51250000000000007</v>
      </c>
      <c r="AA7" s="122">
        <v>0.52500000000000002</v>
      </c>
      <c r="AB7" s="122">
        <v>0.53749999999999998</v>
      </c>
      <c r="AC7" s="122">
        <v>0.54999999999999993</v>
      </c>
      <c r="AD7" s="122">
        <v>0.5625</v>
      </c>
      <c r="AE7" s="122">
        <v>0.57500000000000007</v>
      </c>
      <c r="AF7" s="122">
        <v>0.58750000000000002</v>
      </c>
      <c r="AG7" s="122">
        <v>0.6</v>
      </c>
      <c r="AH7" s="122">
        <v>0.61249999999999993</v>
      </c>
      <c r="AI7" s="122">
        <v>0.625</v>
      </c>
      <c r="AJ7" s="122">
        <v>0.63750000000000007</v>
      </c>
      <c r="AK7" s="122">
        <v>0.65</v>
      </c>
      <c r="AL7" s="122">
        <v>0.66249999999999998</v>
      </c>
      <c r="AM7" s="122">
        <v>0.67499999999999993</v>
      </c>
      <c r="AN7" s="122">
        <v>0.6875</v>
      </c>
      <c r="AO7" s="122">
        <v>0.70000000000000007</v>
      </c>
      <c r="AP7" s="122">
        <v>0.71250000000000002</v>
      </c>
      <c r="AQ7" s="122">
        <v>0.72499999999999998</v>
      </c>
      <c r="AR7" s="122">
        <v>0.73749999999999993</v>
      </c>
      <c r="AS7" s="122">
        <v>0.75</v>
      </c>
      <c r="AT7" s="122">
        <v>0.76250000000000007</v>
      </c>
      <c r="AU7" s="122">
        <v>0.77500000000000002</v>
      </c>
      <c r="AV7" s="122">
        <v>0.78749999999999998</v>
      </c>
      <c r="AW7" s="122">
        <v>0.79999999999999993</v>
      </c>
      <c r="AX7" s="122">
        <v>0.8125</v>
      </c>
      <c r="AY7" s="115"/>
    </row>
    <row r="8" spans="1:54" s="116" customFormat="1" ht="18" customHeight="1" x14ac:dyDescent="0.25">
      <c r="A8" s="115"/>
      <c r="B8" s="119" t="s">
        <v>32</v>
      </c>
      <c r="C8" s="120" t="s">
        <v>5</v>
      </c>
      <c r="D8" s="121">
        <v>0.24027777777777778</v>
      </c>
      <c r="E8" s="121">
        <v>0.25277777777777777</v>
      </c>
      <c r="F8" s="121">
        <v>0.26527777777777778</v>
      </c>
      <c r="G8" s="121">
        <v>0.27777777777777779</v>
      </c>
      <c r="H8" s="121">
        <v>0.2902777777777778</v>
      </c>
      <c r="I8" s="121">
        <v>0.30277777777777776</v>
      </c>
      <c r="J8" s="121">
        <v>0.31527777777777777</v>
      </c>
      <c r="K8" s="121">
        <v>0.32777777777777778</v>
      </c>
      <c r="L8" s="121">
        <v>0.34027777777777773</v>
      </c>
      <c r="M8" s="121">
        <v>0.3527777777777778</v>
      </c>
      <c r="N8" s="121">
        <v>0.36527777777777781</v>
      </c>
      <c r="O8" s="121">
        <v>0.37777777777777777</v>
      </c>
      <c r="P8" s="121">
        <v>0.39027777777777778</v>
      </c>
      <c r="Q8" s="121">
        <v>0.40277777777777773</v>
      </c>
      <c r="R8" s="121">
        <v>0.4152777777777778</v>
      </c>
      <c r="S8" s="121">
        <v>0.42777777777777781</v>
      </c>
      <c r="T8" s="121">
        <v>0.44027777777777777</v>
      </c>
      <c r="U8" s="121">
        <v>0.45277777777777778</v>
      </c>
      <c r="V8" s="121">
        <v>0.46527777777777773</v>
      </c>
      <c r="W8" s="121">
        <v>0.4777777777777778</v>
      </c>
      <c r="X8" s="122">
        <v>0.49027777777777781</v>
      </c>
      <c r="Y8" s="122">
        <v>0.50277777777777777</v>
      </c>
      <c r="Z8" s="122">
        <v>0.51527777777777783</v>
      </c>
      <c r="AA8" s="122">
        <v>0.52777777777777779</v>
      </c>
      <c r="AB8" s="122">
        <v>0.54027777777777775</v>
      </c>
      <c r="AC8" s="122">
        <v>0.55277777777777781</v>
      </c>
      <c r="AD8" s="122">
        <v>0.56527777777777777</v>
      </c>
      <c r="AE8" s="122">
        <v>0.57777777777777783</v>
      </c>
      <c r="AF8" s="122">
        <v>0.59027777777777779</v>
      </c>
      <c r="AG8" s="122">
        <v>0.60277777777777775</v>
      </c>
      <c r="AH8" s="122">
        <v>0.61527777777777781</v>
      </c>
      <c r="AI8" s="122">
        <v>0.62777777777777777</v>
      </c>
      <c r="AJ8" s="122">
        <v>0.64027777777777783</v>
      </c>
      <c r="AK8" s="122">
        <v>0.65277777777777779</v>
      </c>
      <c r="AL8" s="122">
        <v>0.66527777777777775</v>
      </c>
      <c r="AM8" s="122">
        <v>0.6777777777777777</v>
      </c>
      <c r="AN8" s="122">
        <v>0.69027777777777777</v>
      </c>
      <c r="AO8" s="122">
        <v>0.70277777777777783</v>
      </c>
      <c r="AP8" s="122">
        <v>0.71527777777777779</v>
      </c>
      <c r="AQ8" s="122">
        <v>0.72777777777777775</v>
      </c>
      <c r="AR8" s="122">
        <v>0.7402777777777777</v>
      </c>
      <c r="AS8" s="122">
        <v>0.75277777777777777</v>
      </c>
      <c r="AT8" s="122">
        <v>0.76527777777777783</v>
      </c>
      <c r="AU8" s="122">
        <v>0.77777777777777779</v>
      </c>
      <c r="AV8" s="122">
        <v>0.79027777777777775</v>
      </c>
      <c r="AW8" s="122">
        <v>0.8027777777777777</v>
      </c>
      <c r="AX8" s="122">
        <v>0.81527777777777777</v>
      </c>
      <c r="AY8" s="115"/>
    </row>
    <row r="9" spans="1:54" s="116" customFormat="1" ht="18" customHeight="1" x14ac:dyDescent="0.25">
      <c r="A9" s="115"/>
      <c r="B9" s="119" t="s">
        <v>33</v>
      </c>
      <c r="C9" s="120" t="s">
        <v>5</v>
      </c>
      <c r="D9" s="121">
        <v>0.24236111111111111</v>
      </c>
      <c r="E9" s="121">
        <v>0.25486111111111109</v>
      </c>
      <c r="F9" s="121">
        <v>0.2673611111111111</v>
      </c>
      <c r="G9" s="121">
        <v>0.27986111111111112</v>
      </c>
      <c r="H9" s="121">
        <v>0.29236111111111113</v>
      </c>
      <c r="I9" s="121">
        <v>0.30486111111111108</v>
      </c>
      <c r="J9" s="121">
        <v>0.31736111111111115</v>
      </c>
      <c r="K9" s="121">
        <v>0.3298611111111111</v>
      </c>
      <c r="L9" s="121">
        <v>0.34236111111111112</v>
      </c>
      <c r="M9" s="121">
        <v>0.35486111111111113</v>
      </c>
      <c r="N9" s="121">
        <v>0.36736111111111108</v>
      </c>
      <c r="O9" s="121">
        <v>0.37986111111111115</v>
      </c>
      <c r="P9" s="121">
        <v>0.3923611111111111</v>
      </c>
      <c r="Q9" s="121">
        <v>0.40486111111111112</v>
      </c>
      <c r="R9" s="121">
        <v>0.41736111111111113</v>
      </c>
      <c r="S9" s="121">
        <v>0.42986111111111108</v>
      </c>
      <c r="T9" s="121">
        <v>0.44236111111111115</v>
      </c>
      <c r="U9" s="121">
        <v>0.4548611111111111</v>
      </c>
      <c r="V9" s="121">
        <v>0.46736111111111112</v>
      </c>
      <c r="W9" s="121">
        <v>0.47986111111111113</v>
      </c>
      <c r="X9" s="122">
        <v>0.49236111111111108</v>
      </c>
      <c r="Y9" s="122">
        <v>0.50486111111111109</v>
      </c>
      <c r="Z9" s="122">
        <v>0.51736111111111105</v>
      </c>
      <c r="AA9" s="122">
        <v>0.52986111111111112</v>
      </c>
      <c r="AB9" s="122">
        <v>0.54236111111111118</v>
      </c>
      <c r="AC9" s="122">
        <v>0.55486111111111114</v>
      </c>
      <c r="AD9" s="122">
        <v>0.56736111111111109</v>
      </c>
      <c r="AE9" s="122">
        <v>0.57986111111111105</v>
      </c>
      <c r="AF9" s="122">
        <v>0.59236111111111112</v>
      </c>
      <c r="AG9" s="122">
        <v>0.60486111111111118</v>
      </c>
      <c r="AH9" s="122">
        <v>0.61736111111111114</v>
      </c>
      <c r="AI9" s="122">
        <v>0.62986111111111109</v>
      </c>
      <c r="AJ9" s="122">
        <v>0.64236111111111105</v>
      </c>
      <c r="AK9" s="122">
        <v>0.65486111111111112</v>
      </c>
      <c r="AL9" s="122">
        <v>0.66736111111111107</v>
      </c>
      <c r="AM9" s="122">
        <v>0.67986111111111114</v>
      </c>
      <c r="AN9" s="122">
        <v>0.69236111111111109</v>
      </c>
      <c r="AO9" s="122">
        <v>0.70486111111111116</v>
      </c>
      <c r="AP9" s="122">
        <v>0.71736111111111101</v>
      </c>
      <c r="AQ9" s="122">
        <v>0.72986111111111107</v>
      </c>
      <c r="AR9" s="122">
        <v>0.74236111111111114</v>
      </c>
      <c r="AS9" s="122">
        <v>0.75486111111111109</v>
      </c>
      <c r="AT9" s="122">
        <v>0.76736111111111116</v>
      </c>
      <c r="AU9" s="122">
        <v>0.77986111111111101</v>
      </c>
      <c r="AV9" s="122">
        <v>0.79236111111111107</v>
      </c>
      <c r="AW9" s="122">
        <v>0.80486111111111114</v>
      </c>
      <c r="AX9" s="122">
        <v>0.81736111111111109</v>
      </c>
      <c r="AY9" s="115"/>
    </row>
    <row r="10" spans="1:54" s="116" customFormat="1" ht="18" customHeight="1" x14ac:dyDescent="0.25">
      <c r="A10" s="115"/>
      <c r="B10" s="119" t="s">
        <v>34</v>
      </c>
      <c r="C10" s="120" t="s">
        <v>5</v>
      </c>
      <c r="D10" s="121">
        <v>0.24305555555555555</v>
      </c>
      <c r="E10" s="121">
        <v>0.25555555555555559</v>
      </c>
      <c r="F10" s="121">
        <v>0.26805555555555555</v>
      </c>
      <c r="G10" s="121">
        <v>0.28055555555555556</v>
      </c>
      <c r="H10" s="121">
        <v>0.29305555555555557</v>
      </c>
      <c r="I10" s="121">
        <v>0.30555555555555552</v>
      </c>
      <c r="J10" s="121">
        <v>0.31805555555555554</v>
      </c>
      <c r="K10" s="121">
        <v>0.33055555555555555</v>
      </c>
      <c r="L10" s="121">
        <v>0.3430555555555555</v>
      </c>
      <c r="M10" s="121">
        <v>0.35555555555555557</v>
      </c>
      <c r="N10" s="121">
        <v>0.36805555555555558</v>
      </c>
      <c r="O10" s="121">
        <v>0.38055555555555554</v>
      </c>
      <c r="P10" s="121">
        <v>0.39305555555555555</v>
      </c>
      <c r="Q10" s="121">
        <v>0.4055555555555555</v>
      </c>
      <c r="R10" s="121">
        <v>0.41805555555555557</v>
      </c>
      <c r="S10" s="121">
        <v>0.43055555555555558</v>
      </c>
      <c r="T10" s="121">
        <v>0.44305555555555554</v>
      </c>
      <c r="U10" s="121">
        <v>0.45555555555555555</v>
      </c>
      <c r="V10" s="121">
        <v>0.4680555555555555</v>
      </c>
      <c r="W10" s="121">
        <v>0.48055555555555557</v>
      </c>
      <c r="X10" s="122">
        <v>0.49305555555555558</v>
      </c>
      <c r="Y10" s="122">
        <v>0.50555555555555554</v>
      </c>
      <c r="Z10" s="122">
        <v>0.5180555555555556</v>
      </c>
      <c r="AA10" s="122">
        <v>0.53055555555555556</v>
      </c>
      <c r="AB10" s="122">
        <v>0.54305555555555551</v>
      </c>
      <c r="AC10" s="122">
        <v>0.55555555555555558</v>
      </c>
      <c r="AD10" s="122">
        <v>0.56805555555555554</v>
      </c>
      <c r="AE10" s="122">
        <v>0.5805555555555556</v>
      </c>
      <c r="AF10" s="122">
        <v>0.59305555555555556</v>
      </c>
      <c r="AG10" s="122">
        <v>0.60555555555555551</v>
      </c>
      <c r="AH10" s="122">
        <v>0.61805555555555558</v>
      </c>
      <c r="AI10" s="122">
        <v>0.63055555555555554</v>
      </c>
      <c r="AJ10" s="122">
        <v>0.6430555555555556</v>
      </c>
      <c r="AK10" s="122">
        <v>0.65555555555555556</v>
      </c>
      <c r="AL10" s="122">
        <v>0.66805555555555562</v>
      </c>
      <c r="AM10" s="122">
        <v>0.68055555555555547</v>
      </c>
      <c r="AN10" s="122">
        <v>0.69305555555555554</v>
      </c>
      <c r="AO10" s="122">
        <v>0.7055555555555556</v>
      </c>
      <c r="AP10" s="122">
        <v>0.71805555555555556</v>
      </c>
      <c r="AQ10" s="122">
        <v>0.73055555555555562</v>
      </c>
      <c r="AR10" s="122">
        <v>0.74305555555555547</v>
      </c>
      <c r="AS10" s="122">
        <v>0.75555555555555554</v>
      </c>
      <c r="AT10" s="122">
        <v>0.7680555555555556</v>
      </c>
      <c r="AU10" s="122">
        <v>0.78055555555555556</v>
      </c>
      <c r="AV10" s="122">
        <v>0.79305555555555562</v>
      </c>
      <c r="AW10" s="122">
        <v>0.80555555555555547</v>
      </c>
      <c r="AX10" s="122">
        <v>0.81805555555555554</v>
      </c>
      <c r="AY10" s="115"/>
    </row>
    <row r="11" spans="1:54" s="116" customFormat="1" ht="18" customHeight="1" x14ac:dyDescent="0.25">
      <c r="A11" s="115"/>
      <c r="B11" s="119" t="s">
        <v>35</v>
      </c>
      <c r="C11" s="120" t="s">
        <v>5</v>
      </c>
      <c r="D11" s="121">
        <v>0.24444444444444446</v>
      </c>
      <c r="E11" s="121">
        <v>0.25694444444444448</v>
      </c>
      <c r="F11" s="121">
        <v>0.26944444444444443</v>
      </c>
      <c r="G11" s="121">
        <v>0.28194444444444444</v>
      </c>
      <c r="H11" s="121">
        <v>0.29444444444444445</v>
      </c>
      <c r="I11" s="121">
        <v>0.30694444444444441</v>
      </c>
      <c r="J11" s="121">
        <v>0.31944444444444448</v>
      </c>
      <c r="K11" s="121">
        <v>0.33194444444444443</v>
      </c>
      <c r="L11" s="121">
        <v>0.3444444444444445</v>
      </c>
      <c r="M11" s="121">
        <v>0.35694444444444445</v>
      </c>
      <c r="N11" s="121">
        <v>0.36944444444444446</v>
      </c>
      <c r="O11" s="121">
        <v>0.38194444444444442</v>
      </c>
      <c r="P11" s="121">
        <v>0.39444444444444443</v>
      </c>
      <c r="Q11" s="121">
        <v>0.4069444444444445</v>
      </c>
      <c r="R11" s="121">
        <v>0.41944444444444445</v>
      </c>
      <c r="S11" s="121">
        <v>0.43194444444444446</v>
      </c>
      <c r="T11" s="121">
        <v>0.44444444444444442</v>
      </c>
      <c r="U11" s="121">
        <v>0.45694444444444443</v>
      </c>
      <c r="V11" s="121">
        <v>0.4694444444444445</v>
      </c>
      <c r="W11" s="121">
        <v>0.48194444444444445</v>
      </c>
      <c r="X11" s="122">
        <v>0.49444444444444446</v>
      </c>
      <c r="Y11" s="122">
        <v>0.50694444444444442</v>
      </c>
      <c r="Z11" s="122">
        <v>0.51944444444444449</v>
      </c>
      <c r="AA11" s="122">
        <v>0.53194444444444444</v>
      </c>
      <c r="AB11" s="122">
        <v>0.5444444444444444</v>
      </c>
      <c r="AC11" s="122">
        <v>0.55694444444444446</v>
      </c>
      <c r="AD11" s="122">
        <v>0.56944444444444442</v>
      </c>
      <c r="AE11" s="122">
        <v>0.58194444444444449</v>
      </c>
      <c r="AF11" s="122">
        <v>0.59444444444444444</v>
      </c>
      <c r="AG11" s="122">
        <v>0.6069444444444444</v>
      </c>
      <c r="AH11" s="122">
        <v>0.61944444444444446</v>
      </c>
      <c r="AI11" s="122">
        <v>0.63194444444444442</v>
      </c>
      <c r="AJ11" s="122">
        <v>0.64444444444444449</v>
      </c>
      <c r="AK11" s="122">
        <v>0.65694444444444444</v>
      </c>
      <c r="AL11" s="122">
        <v>0.6694444444444444</v>
      </c>
      <c r="AM11" s="122">
        <v>0.68194444444444446</v>
      </c>
      <c r="AN11" s="122">
        <v>0.69444444444444453</v>
      </c>
      <c r="AO11" s="122">
        <v>0.70694444444444438</v>
      </c>
      <c r="AP11" s="122">
        <v>0.71944444444444444</v>
      </c>
      <c r="AQ11" s="122">
        <v>0.7319444444444444</v>
      </c>
      <c r="AR11" s="122">
        <v>0.74444444444444446</v>
      </c>
      <c r="AS11" s="122">
        <v>0.75694444444444453</v>
      </c>
      <c r="AT11" s="122">
        <v>0.76944444444444438</v>
      </c>
      <c r="AU11" s="122">
        <v>0.78194444444444444</v>
      </c>
      <c r="AV11" s="122">
        <v>0.7944444444444444</v>
      </c>
      <c r="AW11" s="122">
        <v>0.80694444444444446</v>
      </c>
      <c r="AX11" s="122">
        <v>0.81944444444444453</v>
      </c>
      <c r="AY11" s="115"/>
    </row>
    <row r="12" spans="1:54" s="116" customFormat="1" ht="18" customHeight="1" x14ac:dyDescent="0.25">
      <c r="A12" s="115"/>
      <c r="B12" s="119" t="s">
        <v>36</v>
      </c>
      <c r="C12" s="120" t="s">
        <v>5</v>
      </c>
      <c r="D12" s="121">
        <v>0.24583333333333335</v>
      </c>
      <c r="E12" s="121">
        <v>0.25833333333333336</v>
      </c>
      <c r="F12" s="121">
        <v>0.27083333333333331</v>
      </c>
      <c r="G12" s="121">
        <v>0.28333333333333333</v>
      </c>
      <c r="H12" s="121">
        <v>0.29583333333333334</v>
      </c>
      <c r="I12" s="121">
        <v>0.30833333333333335</v>
      </c>
      <c r="J12" s="121">
        <v>0.32083333333333336</v>
      </c>
      <c r="K12" s="121">
        <v>0.33333333333333331</v>
      </c>
      <c r="L12" s="121">
        <v>0.34583333333333338</v>
      </c>
      <c r="M12" s="121">
        <v>0.35833333333333334</v>
      </c>
      <c r="N12" s="121">
        <v>0.37083333333333335</v>
      </c>
      <c r="O12" s="121">
        <v>0.3833333333333333</v>
      </c>
      <c r="P12" s="121">
        <v>0.39583333333333331</v>
      </c>
      <c r="Q12" s="121">
        <v>0.40833333333333338</v>
      </c>
      <c r="R12" s="121">
        <v>0.42083333333333334</v>
      </c>
      <c r="S12" s="121">
        <v>0.43333333333333335</v>
      </c>
      <c r="T12" s="121">
        <v>0.4458333333333333</v>
      </c>
      <c r="U12" s="121">
        <v>0.45833333333333331</v>
      </c>
      <c r="V12" s="121">
        <v>0.47083333333333338</v>
      </c>
      <c r="W12" s="121">
        <v>0.48333333333333334</v>
      </c>
      <c r="X12" s="122">
        <v>0.49583333333333335</v>
      </c>
      <c r="Y12" s="122">
        <v>0.5083333333333333</v>
      </c>
      <c r="Z12" s="122">
        <v>0.52083333333333337</v>
      </c>
      <c r="AA12" s="122">
        <v>0.53333333333333333</v>
      </c>
      <c r="AB12" s="122">
        <v>0.54583333333333328</v>
      </c>
      <c r="AC12" s="122">
        <v>0.55833333333333335</v>
      </c>
      <c r="AD12" s="122">
        <v>0.5708333333333333</v>
      </c>
      <c r="AE12" s="122">
        <v>0.58333333333333337</v>
      </c>
      <c r="AF12" s="122">
        <v>0.59583333333333333</v>
      </c>
      <c r="AG12" s="122">
        <v>0.60833333333333328</v>
      </c>
      <c r="AH12" s="122">
        <v>0.62083333333333335</v>
      </c>
      <c r="AI12" s="122">
        <v>0.6333333333333333</v>
      </c>
      <c r="AJ12" s="122">
        <v>0.64583333333333337</v>
      </c>
      <c r="AK12" s="122">
        <v>0.65833333333333333</v>
      </c>
      <c r="AL12" s="122">
        <v>0.67083333333333339</v>
      </c>
      <c r="AM12" s="122">
        <v>0.68333333333333324</v>
      </c>
      <c r="AN12" s="122">
        <v>0.6958333333333333</v>
      </c>
      <c r="AO12" s="122">
        <v>0.70833333333333337</v>
      </c>
      <c r="AP12" s="122">
        <v>0.72083333333333333</v>
      </c>
      <c r="AQ12" s="122">
        <v>0.73333333333333339</v>
      </c>
      <c r="AR12" s="122">
        <v>0.74583333333333324</v>
      </c>
      <c r="AS12" s="122">
        <v>0.7583333333333333</v>
      </c>
      <c r="AT12" s="122">
        <v>0.77083333333333337</v>
      </c>
      <c r="AU12" s="122">
        <v>0.78333333333333333</v>
      </c>
      <c r="AV12" s="122">
        <v>0.79583333333333339</v>
      </c>
      <c r="AW12" s="122">
        <v>0.80833333333333324</v>
      </c>
      <c r="AX12" s="122">
        <v>0.8208333333333333</v>
      </c>
      <c r="AY12" s="115"/>
    </row>
    <row r="13" spans="1:54" s="116" customFormat="1" ht="18" customHeight="1" x14ac:dyDescent="0.25">
      <c r="A13" s="115"/>
      <c r="B13" s="119" t="s">
        <v>37</v>
      </c>
      <c r="C13" s="120" t="s">
        <v>5</v>
      </c>
      <c r="D13" s="121">
        <v>0.24722222222222223</v>
      </c>
      <c r="E13" s="121">
        <v>0.25972222222222224</v>
      </c>
      <c r="F13" s="121">
        <v>0.2722222222222222</v>
      </c>
      <c r="G13" s="121">
        <v>0.28472222222222221</v>
      </c>
      <c r="H13" s="121">
        <v>0.29722222222222222</v>
      </c>
      <c r="I13" s="121">
        <v>0.30972222222222223</v>
      </c>
      <c r="J13" s="121">
        <v>0.32222222222222224</v>
      </c>
      <c r="K13" s="121">
        <v>0.3347222222222222</v>
      </c>
      <c r="L13" s="121">
        <v>0.34722222222222227</v>
      </c>
      <c r="M13" s="121">
        <v>0.35972222222222222</v>
      </c>
      <c r="N13" s="121">
        <v>0.37222222222222223</v>
      </c>
      <c r="O13" s="121">
        <v>0.38472222222222219</v>
      </c>
      <c r="P13" s="121">
        <v>0.3972222222222222</v>
      </c>
      <c r="Q13" s="121">
        <v>0.40972222222222227</v>
      </c>
      <c r="R13" s="121">
        <v>0.42222222222222222</v>
      </c>
      <c r="S13" s="121">
        <v>0.43472222222222223</v>
      </c>
      <c r="T13" s="121">
        <v>0.44722222222222219</v>
      </c>
      <c r="U13" s="121">
        <v>0.4597222222222222</v>
      </c>
      <c r="V13" s="121">
        <v>0.47222222222222227</v>
      </c>
      <c r="W13" s="121">
        <v>0.48472222222222222</v>
      </c>
      <c r="X13" s="122">
        <v>0.49722222222222223</v>
      </c>
      <c r="Y13" s="122">
        <v>0.50972222222222219</v>
      </c>
      <c r="Z13" s="122">
        <v>0.52222222222222225</v>
      </c>
      <c r="AA13" s="122">
        <v>0.53472222222222221</v>
      </c>
      <c r="AB13" s="122">
        <v>0.54722222222222217</v>
      </c>
      <c r="AC13" s="122">
        <v>0.55972222222222223</v>
      </c>
      <c r="AD13" s="122">
        <v>0.57222222222222219</v>
      </c>
      <c r="AE13" s="122">
        <v>0.58472222222222225</v>
      </c>
      <c r="AF13" s="122">
        <v>0.59722222222222221</v>
      </c>
      <c r="AG13" s="122">
        <v>0.60972222222222217</v>
      </c>
      <c r="AH13" s="122">
        <v>0.62222222222222223</v>
      </c>
      <c r="AI13" s="122">
        <v>0.63472222222222219</v>
      </c>
      <c r="AJ13" s="122">
        <v>0.64722222222222225</v>
      </c>
      <c r="AK13" s="122">
        <v>0.65972222222222221</v>
      </c>
      <c r="AL13" s="122">
        <v>0.67222222222222217</v>
      </c>
      <c r="AM13" s="122">
        <v>0.68472222222222223</v>
      </c>
      <c r="AN13" s="122">
        <v>0.6972222222222223</v>
      </c>
      <c r="AO13" s="122">
        <v>0.70972222222222225</v>
      </c>
      <c r="AP13" s="122">
        <v>0.72222222222222221</v>
      </c>
      <c r="AQ13" s="122">
        <v>0.73472222222222217</v>
      </c>
      <c r="AR13" s="122">
        <v>0.74722222222222223</v>
      </c>
      <c r="AS13" s="122">
        <v>0.7597222222222223</v>
      </c>
      <c r="AT13" s="122">
        <v>0.77222222222222225</v>
      </c>
      <c r="AU13" s="122">
        <v>0.78472222222222221</v>
      </c>
      <c r="AV13" s="122">
        <v>0.79722222222222217</v>
      </c>
      <c r="AW13" s="122">
        <v>0.80972222222222223</v>
      </c>
      <c r="AX13" s="122">
        <v>0.8222222222222223</v>
      </c>
      <c r="AY13" s="115"/>
    </row>
    <row r="14" spans="1:54" s="118" customFormat="1" ht="18" customHeight="1" outlineLevel="1" x14ac:dyDescent="0.25">
      <c r="A14" s="126"/>
      <c r="B14" s="119" t="s">
        <v>38</v>
      </c>
      <c r="C14" s="120" t="s">
        <v>5</v>
      </c>
      <c r="D14" s="121">
        <v>0.24861111111111112</v>
      </c>
      <c r="E14" s="121">
        <v>0.26111111111111113</v>
      </c>
      <c r="F14" s="121">
        <v>0.27361111111111108</v>
      </c>
      <c r="G14" s="121">
        <v>0.28611111111111115</v>
      </c>
      <c r="H14" s="121">
        <v>0.2986111111111111</v>
      </c>
      <c r="I14" s="121">
        <v>0.31111111111111112</v>
      </c>
      <c r="J14" s="121">
        <v>0.32361111111111113</v>
      </c>
      <c r="K14" s="121">
        <v>0.33611111111111108</v>
      </c>
      <c r="L14" s="121">
        <v>0.34861111111111115</v>
      </c>
      <c r="M14" s="121">
        <v>0.3611111111111111</v>
      </c>
      <c r="N14" s="121">
        <v>0.37361111111111112</v>
      </c>
      <c r="O14" s="121">
        <v>0.38611111111111113</v>
      </c>
      <c r="P14" s="121">
        <v>0.39861111111111108</v>
      </c>
      <c r="Q14" s="121">
        <v>0.41111111111111115</v>
      </c>
      <c r="R14" s="121">
        <v>0.4236111111111111</v>
      </c>
      <c r="S14" s="121">
        <v>0.43611111111111112</v>
      </c>
      <c r="T14" s="121">
        <v>0.44861111111111113</v>
      </c>
      <c r="U14" s="121">
        <v>0.46111111111111108</v>
      </c>
      <c r="V14" s="121">
        <v>0.47361111111111115</v>
      </c>
      <c r="W14" s="121">
        <v>0.4861111111111111</v>
      </c>
      <c r="X14" s="122">
        <v>0.49861111111111112</v>
      </c>
      <c r="Y14" s="122">
        <v>0.51111111111111118</v>
      </c>
      <c r="Z14" s="122">
        <v>0.52361111111111114</v>
      </c>
      <c r="AA14" s="122">
        <v>0.53611111111111109</v>
      </c>
      <c r="AB14" s="122">
        <v>0.54861111111111105</v>
      </c>
      <c r="AC14" s="122">
        <v>0.56111111111111112</v>
      </c>
      <c r="AD14" s="122">
        <v>0.57361111111111118</v>
      </c>
      <c r="AE14" s="122">
        <v>0.58611111111111114</v>
      </c>
      <c r="AF14" s="122">
        <v>0.59861111111111109</v>
      </c>
      <c r="AG14" s="122">
        <v>0.61111111111111105</v>
      </c>
      <c r="AH14" s="122">
        <v>0.62361111111111112</v>
      </c>
      <c r="AI14" s="122">
        <v>0.63611111111111118</v>
      </c>
      <c r="AJ14" s="122">
        <v>0.64861111111111114</v>
      </c>
      <c r="AK14" s="122">
        <v>0.66111111111111109</v>
      </c>
      <c r="AL14" s="122">
        <v>0.67361111111111116</v>
      </c>
      <c r="AM14" s="122">
        <v>0.68611111111111101</v>
      </c>
      <c r="AN14" s="122">
        <v>0.69861111111111107</v>
      </c>
      <c r="AO14" s="122">
        <v>0.71111111111111114</v>
      </c>
      <c r="AP14" s="122">
        <v>0.72361111111111109</v>
      </c>
      <c r="AQ14" s="122">
        <v>0.73611111111111116</v>
      </c>
      <c r="AR14" s="122">
        <v>0.74861111111111101</v>
      </c>
      <c r="AS14" s="122">
        <v>0.76111111111111107</v>
      </c>
      <c r="AT14" s="122">
        <v>0.77361111111111114</v>
      </c>
      <c r="AU14" s="122">
        <v>0.78611111111111109</v>
      </c>
      <c r="AV14" s="122">
        <v>0.79861111111111116</v>
      </c>
      <c r="AW14" s="122">
        <v>0.81111111111111101</v>
      </c>
      <c r="AX14" s="122">
        <v>0.82361111111111107</v>
      </c>
    </row>
    <row r="15" spans="1:54" s="118" customFormat="1" ht="18" customHeight="1" outlineLevel="1" x14ac:dyDescent="0.25">
      <c r="A15" s="126"/>
      <c r="B15" s="119" t="s">
        <v>39</v>
      </c>
      <c r="C15" s="120" t="s">
        <v>5</v>
      </c>
      <c r="D15" s="121">
        <v>0.24930555555555556</v>
      </c>
      <c r="E15" s="121">
        <v>0.26180555555555557</v>
      </c>
      <c r="F15" s="121">
        <v>0.27430555555555552</v>
      </c>
      <c r="G15" s="121">
        <v>0.28680555555555554</v>
      </c>
      <c r="H15" s="121">
        <v>0.29930555555555555</v>
      </c>
      <c r="I15" s="121">
        <v>0.31180555555555556</v>
      </c>
      <c r="J15" s="121">
        <v>0.32430555555555557</v>
      </c>
      <c r="K15" s="121">
        <v>0.33680555555555558</v>
      </c>
      <c r="L15" s="121">
        <v>0.34930555555555554</v>
      </c>
      <c r="M15" s="121">
        <v>0.36180555555555555</v>
      </c>
      <c r="N15" s="121">
        <v>0.3743055555555555</v>
      </c>
      <c r="O15" s="121">
        <v>0.38680555555555557</v>
      </c>
      <c r="P15" s="121">
        <v>0.39930555555555558</v>
      </c>
      <c r="Q15" s="121">
        <v>0.41180555555555554</v>
      </c>
      <c r="R15" s="121">
        <v>0.42430555555555555</v>
      </c>
      <c r="S15" s="121">
        <v>0.4368055555555555</v>
      </c>
      <c r="T15" s="121">
        <v>0.44930555555555557</v>
      </c>
      <c r="U15" s="121">
        <v>0.46180555555555558</v>
      </c>
      <c r="V15" s="121">
        <v>0.47430555555555554</v>
      </c>
      <c r="W15" s="121">
        <v>0.48680555555555555</v>
      </c>
      <c r="X15" s="122">
        <v>0.4993055555555555</v>
      </c>
      <c r="Y15" s="122">
        <v>0.51180555555555551</v>
      </c>
      <c r="Z15" s="122">
        <v>0.52430555555555558</v>
      </c>
      <c r="AA15" s="122">
        <v>0.53680555555555554</v>
      </c>
      <c r="AB15" s="122">
        <v>0.5493055555555556</v>
      </c>
      <c r="AC15" s="122">
        <v>0.56180555555555556</v>
      </c>
      <c r="AD15" s="122">
        <v>0.57430555555555551</v>
      </c>
      <c r="AE15" s="122">
        <v>0.58680555555555558</v>
      </c>
      <c r="AF15" s="122">
        <v>0.59930555555555554</v>
      </c>
      <c r="AG15" s="122">
        <v>0.6118055555555556</v>
      </c>
      <c r="AH15" s="122">
        <v>0.62430555555555556</v>
      </c>
      <c r="AI15" s="122">
        <v>0.63680555555555551</v>
      </c>
      <c r="AJ15" s="122">
        <v>0.64930555555555558</v>
      </c>
      <c r="AK15" s="122">
        <v>0.66180555555555554</v>
      </c>
      <c r="AL15" s="122">
        <v>0.6743055555555556</v>
      </c>
      <c r="AM15" s="122">
        <v>0.68680555555555556</v>
      </c>
      <c r="AN15" s="122">
        <v>0.69930555555555562</v>
      </c>
      <c r="AO15" s="122">
        <v>0.71180555555555547</v>
      </c>
      <c r="AP15" s="122">
        <v>0.72430555555555554</v>
      </c>
      <c r="AQ15" s="122">
        <v>0.7368055555555556</v>
      </c>
      <c r="AR15" s="122">
        <v>0.74930555555555556</v>
      </c>
      <c r="AS15" s="122">
        <v>0.76180555555555562</v>
      </c>
      <c r="AT15" s="122">
        <v>0.77430555555555547</v>
      </c>
      <c r="AU15" s="122">
        <v>0.78680555555555554</v>
      </c>
      <c r="AV15" s="122">
        <v>0.7993055555555556</v>
      </c>
      <c r="AW15" s="122">
        <v>0.81180555555555556</v>
      </c>
      <c r="AX15" s="122">
        <v>0.82430555555555562</v>
      </c>
    </row>
    <row r="16" spans="1:54" s="118" customFormat="1" ht="18" customHeight="1" outlineLevel="1" x14ac:dyDescent="0.25">
      <c r="A16" s="126"/>
      <c r="B16" s="119" t="s">
        <v>40</v>
      </c>
      <c r="C16" s="120" t="s">
        <v>5</v>
      </c>
      <c r="D16" s="121">
        <v>0.25</v>
      </c>
      <c r="E16" s="121">
        <v>0.26250000000000001</v>
      </c>
      <c r="F16" s="121">
        <v>0.27499999999999997</v>
      </c>
      <c r="G16" s="121">
        <v>0.28750000000000003</v>
      </c>
      <c r="H16" s="121">
        <v>0.3</v>
      </c>
      <c r="I16" s="121">
        <v>0.3125</v>
      </c>
      <c r="J16" s="121">
        <v>0.32500000000000001</v>
      </c>
      <c r="K16" s="121">
        <v>0.33749999999999997</v>
      </c>
      <c r="L16" s="121">
        <v>0.35000000000000003</v>
      </c>
      <c r="M16" s="121">
        <v>0.36249999999999999</v>
      </c>
      <c r="N16" s="121">
        <v>0.375</v>
      </c>
      <c r="O16" s="121">
        <v>0.38750000000000001</v>
      </c>
      <c r="P16" s="121">
        <v>0.39999999999999997</v>
      </c>
      <c r="Q16" s="121">
        <v>0.41250000000000003</v>
      </c>
      <c r="R16" s="121">
        <v>0.42499999999999999</v>
      </c>
      <c r="S16" s="121">
        <v>0.4375</v>
      </c>
      <c r="T16" s="121">
        <v>0.45</v>
      </c>
      <c r="U16" s="121">
        <v>0.46249999999999997</v>
      </c>
      <c r="V16" s="121">
        <v>0.47500000000000003</v>
      </c>
      <c r="W16" s="121">
        <v>0.48749999999999999</v>
      </c>
      <c r="X16" s="122">
        <v>0.5</v>
      </c>
      <c r="Y16" s="122">
        <v>0.51250000000000007</v>
      </c>
      <c r="Z16" s="122">
        <v>0.52500000000000002</v>
      </c>
      <c r="AA16" s="122">
        <v>0.53749999999999998</v>
      </c>
      <c r="AB16" s="122">
        <v>0.54999999999999993</v>
      </c>
      <c r="AC16" s="122">
        <v>0.5625</v>
      </c>
      <c r="AD16" s="122">
        <v>0.57500000000000007</v>
      </c>
      <c r="AE16" s="122">
        <v>0.58750000000000002</v>
      </c>
      <c r="AF16" s="122">
        <v>0.6</v>
      </c>
      <c r="AG16" s="122">
        <v>0.61249999999999993</v>
      </c>
      <c r="AH16" s="122">
        <v>0.625</v>
      </c>
      <c r="AI16" s="122">
        <v>0.63750000000000007</v>
      </c>
      <c r="AJ16" s="122">
        <v>0.65</v>
      </c>
      <c r="AK16" s="122">
        <v>0.66249999999999998</v>
      </c>
      <c r="AL16" s="122">
        <v>0.67499999999999993</v>
      </c>
      <c r="AM16" s="122">
        <v>0.6875</v>
      </c>
      <c r="AN16" s="122">
        <v>0.70000000000000007</v>
      </c>
      <c r="AO16" s="122">
        <v>0.71250000000000002</v>
      </c>
      <c r="AP16" s="122">
        <v>0.72499999999999998</v>
      </c>
      <c r="AQ16" s="122">
        <v>0.73749999999999993</v>
      </c>
      <c r="AR16" s="122">
        <v>0.75</v>
      </c>
      <c r="AS16" s="122">
        <v>0.76250000000000007</v>
      </c>
      <c r="AT16" s="122">
        <v>0.77500000000000002</v>
      </c>
      <c r="AU16" s="122">
        <v>0.78749999999999998</v>
      </c>
      <c r="AV16" s="122">
        <v>0.79999999999999993</v>
      </c>
      <c r="AW16" s="122">
        <v>0.8125</v>
      </c>
      <c r="AX16" s="122">
        <v>0.82500000000000007</v>
      </c>
    </row>
    <row r="17" spans="1:54" s="116" customFormat="1" ht="18" customHeight="1" outlineLevel="1" x14ac:dyDescent="0.25">
      <c r="A17" s="115"/>
      <c r="B17" s="119" t="s">
        <v>41</v>
      </c>
      <c r="C17" s="120" t="s">
        <v>5</v>
      </c>
      <c r="D17" s="121">
        <v>0.25069444444444444</v>
      </c>
      <c r="E17" s="121">
        <v>0.26319444444444445</v>
      </c>
      <c r="F17" s="121">
        <v>0.27569444444444446</v>
      </c>
      <c r="G17" s="121">
        <v>0.28819444444444448</v>
      </c>
      <c r="H17" s="121">
        <v>0.30069444444444443</v>
      </c>
      <c r="I17" s="121">
        <v>0.31319444444444444</v>
      </c>
      <c r="J17" s="121">
        <v>0.32569444444444445</v>
      </c>
      <c r="K17" s="121">
        <v>0.33819444444444446</v>
      </c>
      <c r="L17" s="121">
        <v>0.35069444444444442</v>
      </c>
      <c r="M17" s="121">
        <v>0.36319444444444443</v>
      </c>
      <c r="N17" s="121">
        <v>0.3756944444444445</v>
      </c>
      <c r="O17" s="121">
        <v>0.38819444444444445</v>
      </c>
      <c r="P17" s="121">
        <v>0.40069444444444446</v>
      </c>
      <c r="Q17" s="121">
        <v>0.41319444444444442</v>
      </c>
      <c r="R17" s="121">
        <v>0.42569444444444443</v>
      </c>
      <c r="S17" s="121">
        <v>0.4381944444444445</v>
      </c>
      <c r="T17" s="121">
        <v>0.45069444444444445</v>
      </c>
      <c r="U17" s="121">
        <v>0.46319444444444446</v>
      </c>
      <c r="V17" s="121">
        <v>0.47569444444444442</v>
      </c>
      <c r="W17" s="121">
        <v>0.48819444444444443</v>
      </c>
      <c r="X17" s="122">
        <v>0.50069444444444444</v>
      </c>
      <c r="Y17" s="122">
        <v>0.5131944444444444</v>
      </c>
      <c r="Z17" s="122">
        <v>0.52569444444444446</v>
      </c>
      <c r="AA17" s="122">
        <v>0.53819444444444442</v>
      </c>
      <c r="AB17" s="122">
        <v>0.55069444444444449</v>
      </c>
      <c r="AC17" s="122">
        <v>0.56319444444444444</v>
      </c>
      <c r="AD17" s="122">
        <v>0.5756944444444444</v>
      </c>
      <c r="AE17" s="122">
        <v>0.58819444444444446</v>
      </c>
      <c r="AF17" s="122">
        <v>0.60069444444444442</v>
      </c>
      <c r="AG17" s="122">
        <v>0.61319444444444449</v>
      </c>
      <c r="AH17" s="122">
        <v>0.62569444444444444</v>
      </c>
      <c r="AI17" s="122">
        <v>0.6381944444444444</v>
      </c>
      <c r="AJ17" s="122">
        <v>0.65069444444444446</v>
      </c>
      <c r="AK17" s="122">
        <v>0.66319444444444442</v>
      </c>
      <c r="AL17" s="122">
        <v>0.67569444444444438</v>
      </c>
      <c r="AM17" s="122">
        <v>0.68819444444444444</v>
      </c>
      <c r="AN17" s="122">
        <v>0.7006944444444444</v>
      </c>
      <c r="AO17" s="122">
        <v>0.71319444444444446</v>
      </c>
      <c r="AP17" s="122">
        <v>0.72569444444444453</v>
      </c>
      <c r="AQ17" s="122">
        <v>0.73819444444444438</v>
      </c>
      <c r="AR17" s="122">
        <v>0.75069444444444444</v>
      </c>
      <c r="AS17" s="122">
        <v>0.7631944444444444</v>
      </c>
      <c r="AT17" s="122">
        <v>0.77569444444444446</v>
      </c>
      <c r="AU17" s="122">
        <v>0.78819444444444453</v>
      </c>
      <c r="AV17" s="122">
        <v>0.80069444444444438</v>
      </c>
      <c r="AW17" s="122">
        <v>0.81319444444444444</v>
      </c>
      <c r="AX17" s="122">
        <v>0.8256944444444444</v>
      </c>
      <c r="AY17" s="115"/>
    </row>
    <row r="18" spans="1:54" s="116" customFormat="1" ht="18" customHeight="1" x14ac:dyDescent="0.25">
      <c r="A18" s="115"/>
      <c r="B18" s="119" t="s">
        <v>42</v>
      </c>
      <c r="C18" s="120" t="s">
        <v>5</v>
      </c>
      <c r="D18" s="121">
        <v>0.25138888888888888</v>
      </c>
      <c r="E18" s="121">
        <v>0.2638888888888889</v>
      </c>
      <c r="F18" s="121">
        <v>0.27638888888888885</v>
      </c>
      <c r="G18" s="121">
        <v>0.28888888888888892</v>
      </c>
      <c r="H18" s="121">
        <v>0.30138888888888887</v>
      </c>
      <c r="I18" s="121">
        <v>0.31388888888888888</v>
      </c>
      <c r="J18" s="121">
        <v>0.3263888888888889</v>
      </c>
      <c r="K18" s="121">
        <v>0.33888888888888885</v>
      </c>
      <c r="L18" s="121">
        <v>0.35138888888888892</v>
      </c>
      <c r="M18" s="121">
        <v>0.36388888888888887</v>
      </c>
      <c r="N18" s="121">
        <v>0.37638888888888888</v>
      </c>
      <c r="O18" s="121">
        <v>0.3888888888888889</v>
      </c>
      <c r="P18" s="121">
        <v>0.40138888888888885</v>
      </c>
      <c r="Q18" s="121">
        <v>0.41388888888888892</v>
      </c>
      <c r="R18" s="121">
        <v>0.42638888888888887</v>
      </c>
      <c r="S18" s="121">
        <v>0.43888888888888888</v>
      </c>
      <c r="T18" s="121">
        <v>0.4513888888888889</v>
      </c>
      <c r="U18" s="121">
        <v>0.46388888888888885</v>
      </c>
      <c r="V18" s="121">
        <v>0.47638888888888892</v>
      </c>
      <c r="W18" s="121">
        <v>0.48888888888888887</v>
      </c>
      <c r="X18" s="122">
        <v>0.50138888888888888</v>
      </c>
      <c r="Y18" s="122">
        <v>0.51388888888888895</v>
      </c>
      <c r="Z18" s="122">
        <v>0.52638888888888891</v>
      </c>
      <c r="AA18" s="122">
        <v>0.53888888888888886</v>
      </c>
      <c r="AB18" s="122">
        <v>0.55138888888888882</v>
      </c>
      <c r="AC18" s="122">
        <v>0.56388888888888888</v>
      </c>
      <c r="AD18" s="122">
        <v>0.57638888888888895</v>
      </c>
      <c r="AE18" s="122">
        <v>0.58888888888888891</v>
      </c>
      <c r="AF18" s="122">
        <v>0.60138888888888886</v>
      </c>
      <c r="AG18" s="122">
        <v>0.61388888888888882</v>
      </c>
      <c r="AH18" s="122">
        <v>0.62638888888888888</v>
      </c>
      <c r="AI18" s="122">
        <v>0.63888888888888895</v>
      </c>
      <c r="AJ18" s="122">
        <v>0.65138888888888891</v>
      </c>
      <c r="AK18" s="122">
        <v>0.66388888888888886</v>
      </c>
      <c r="AL18" s="122">
        <v>0.67638888888888893</v>
      </c>
      <c r="AM18" s="122">
        <v>0.68888888888888899</v>
      </c>
      <c r="AN18" s="122">
        <v>0.70138888888888884</v>
      </c>
      <c r="AO18" s="122">
        <v>0.71388888888888891</v>
      </c>
      <c r="AP18" s="122">
        <v>0.72638888888888886</v>
      </c>
      <c r="AQ18" s="122">
        <v>0.73888888888888893</v>
      </c>
      <c r="AR18" s="122">
        <v>0.75138888888888899</v>
      </c>
      <c r="AS18" s="122">
        <v>0.76388888888888884</v>
      </c>
      <c r="AT18" s="122">
        <v>0.77638888888888891</v>
      </c>
      <c r="AU18" s="122">
        <v>0.78888888888888886</v>
      </c>
      <c r="AV18" s="122">
        <v>0.80138888888888893</v>
      </c>
      <c r="AW18" s="122">
        <v>0.81388888888888899</v>
      </c>
      <c r="AX18" s="122">
        <v>0.82638888888888884</v>
      </c>
      <c r="AY18" s="115"/>
    </row>
    <row r="19" spans="1:54" s="116" customFormat="1" ht="18" customHeight="1" x14ac:dyDescent="0.25">
      <c r="A19" s="115"/>
      <c r="B19" s="119" t="s">
        <v>43</v>
      </c>
      <c r="C19" s="120" t="s">
        <v>5</v>
      </c>
      <c r="D19" s="121">
        <v>0.25208333333333333</v>
      </c>
      <c r="E19" s="121">
        <v>0.26458333333333334</v>
      </c>
      <c r="F19" s="121">
        <v>0.27708333333333335</v>
      </c>
      <c r="G19" s="121">
        <v>0.28958333333333336</v>
      </c>
      <c r="H19" s="121">
        <v>0.30208333333333331</v>
      </c>
      <c r="I19" s="121">
        <v>0.31458333333333333</v>
      </c>
      <c r="J19" s="121">
        <v>0.32708333333333334</v>
      </c>
      <c r="K19" s="121">
        <v>0.33958333333333335</v>
      </c>
      <c r="L19" s="121">
        <v>0.3520833333333333</v>
      </c>
      <c r="M19" s="121">
        <v>0.36458333333333331</v>
      </c>
      <c r="N19" s="121">
        <v>0.37708333333333338</v>
      </c>
      <c r="O19" s="121">
        <v>0.38958333333333334</v>
      </c>
      <c r="P19" s="121">
        <v>0.40208333333333335</v>
      </c>
      <c r="Q19" s="121">
        <v>0.4145833333333333</v>
      </c>
      <c r="R19" s="121">
        <v>0.42708333333333331</v>
      </c>
      <c r="S19" s="121">
        <v>0.43958333333333338</v>
      </c>
      <c r="T19" s="121">
        <v>0.45208333333333334</v>
      </c>
      <c r="U19" s="121">
        <v>0.46458333333333335</v>
      </c>
      <c r="V19" s="121">
        <v>0.4770833333333333</v>
      </c>
      <c r="W19" s="121">
        <v>0.48958333333333331</v>
      </c>
      <c r="X19" s="122">
        <v>0.50208333333333333</v>
      </c>
      <c r="Y19" s="122">
        <v>0.51458333333333328</v>
      </c>
      <c r="Z19" s="122">
        <v>0.52708333333333335</v>
      </c>
      <c r="AA19" s="122">
        <v>0.5395833333333333</v>
      </c>
      <c r="AB19" s="122">
        <v>0.55208333333333337</v>
      </c>
      <c r="AC19" s="122">
        <v>0.56458333333333333</v>
      </c>
      <c r="AD19" s="122">
        <v>0.57708333333333328</v>
      </c>
      <c r="AE19" s="122">
        <v>0.58958333333333335</v>
      </c>
      <c r="AF19" s="122">
        <v>0.6020833333333333</v>
      </c>
      <c r="AG19" s="122">
        <v>0.61458333333333337</v>
      </c>
      <c r="AH19" s="122">
        <v>0.62708333333333333</v>
      </c>
      <c r="AI19" s="122">
        <v>0.63958333333333328</v>
      </c>
      <c r="AJ19" s="122">
        <v>0.65208333333333335</v>
      </c>
      <c r="AK19" s="122">
        <v>0.6645833333333333</v>
      </c>
      <c r="AL19" s="122">
        <v>0.67708333333333337</v>
      </c>
      <c r="AM19" s="122">
        <v>0.68958333333333333</v>
      </c>
      <c r="AN19" s="122">
        <v>0.70208333333333339</v>
      </c>
      <c r="AO19" s="122">
        <v>0.71458333333333324</v>
      </c>
      <c r="AP19" s="122">
        <v>0.7270833333333333</v>
      </c>
      <c r="AQ19" s="122">
        <v>0.73958333333333337</v>
      </c>
      <c r="AR19" s="122">
        <v>0.75208333333333333</v>
      </c>
      <c r="AS19" s="122">
        <v>0.76458333333333339</v>
      </c>
      <c r="AT19" s="122">
        <v>0.77708333333333324</v>
      </c>
      <c r="AU19" s="122">
        <v>0.7895833333333333</v>
      </c>
      <c r="AV19" s="122">
        <v>0.80208333333333337</v>
      </c>
      <c r="AW19" s="122">
        <v>0.81458333333333333</v>
      </c>
      <c r="AX19" s="122">
        <v>0.82708333333333339</v>
      </c>
      <c r="AY19" s="115"/>
    </row>
    <row r="20" spans="1:54" s="152" customFormat="1" ht="18" customHeight="1" outlineLevel="1" x14ac:dyDescent="0.25">
      <c r="A20" s="115"/>
      <c r="B20" s="119" t="s">
        <v>44</v>
      </c>
      <c r="C20" s="120" t="s">
        <v>5</v>
      </c>
      <c r="D20" s="121">
        <v>0.25277777777777777</v>
      </c>
      <c r="E20" s="121">
        <v>0.26527777777777778</v>
      </c>
      <c r="F20" s="121">
        <v>0.27777777777777779</v>
      </c>
      <c r="G20" s="121">
        <v>0.2902777777777778</v>
      </c>
      <c r="H20" s="121">
        <v>0.30277777777777776</v>
      </c>
      <c r="I20" s="121">
        <v>0.31527777777777777</v>
      </c>
      <c r="J20" s="121">
        <v>0.32777777777777778</v>
      </c>
      <c r="K20" s="121">
        <v>0.34027777777777773</v>
      </c>
      <c r="L20" s="121">
        <v>0.3527777777777778</v>
      </c>
      <c r="M20" s="121">
        <v>0.36527777777777781</v>
      </c>
      <c r="N20" s="121">
        <v>0.37777777777777777</v>
      </c>
      <c r="O20" s="121">
        <v>0.39027777777777778</v>
      </c>
      <c r="P20" s="121">
        <v>0.40277777777777773</v>
      </c>
      <c r="Q20" s="121">
        <v>0.4152777777777778</v>
      </c>
      <c r="R20" s="121">
        <v>0.42777777777777781</v>
      </c>
      <c r="S20" s="121">
        <v>0.44027777777777777</v>
      </c>
      <c r="T20" s="121">
        <v>0.45277777777777778</v>
      </c>
      <c r="U20" s="121">
        <v>0.46527777777777773</v>
      </c>
      <c r="V20" s="121">
        <v>0.4777777777777778</v>
      </c>
      <c r="W20" s="121">
        <v>0.49027777777777781</v>
      </c>
      <c r="X20" s="122">
        <v>0.50277777777777777</v>
      </c>
      <c r="Y20" s="122">
        <v>0.51527777777777783</v>
      </c>
      <c r="Z20" s="122">
        <v>0.52777777777777779</v>
      </c>
      <c r="AA20" s="122">
        <v>0.54027777777777775</v>
      </c>
      <c r="AB20" s="122">
        <v>0.55277777777777781</v>
      </c>
      <c r="AC20" s="122">
        <v>0.56527777777777777</v>
      </c>
      <c r="AD20" s="122">
        <v>0.57777777777777783</v>
      </c>
      <c r="AE20" s="122">
        <v>0.59027777777777779</v>
      </c>
      <c r="AF20" s="122">
        <v>0.60277777777777775</v>
      </c>
      <c r="AG20" s="122">
        <v>0.61527777777777781</v>
      </c>
      <c r="AH20" s="122">
        <v>0.62777777777777777</v>
      </c>
      <c r="AI20" s="122">
        <v>0.64027777777777783</v>
      </c>
      <c r="AJ20" s="122">
        <v>0.65277777777777779</v>
      </c>
      <c r="AK20" s="122">
        <v>0.66527777777777775</v>
      </c>
      <c r="AL20" s="122">
        <v>0.6777777777777777</v>
      </c>
      <c r="AM20" s="122">
        <v>0.69027777777777777</v>
      </c>
      <c r="AN20" s="122">
        <v>0.70277777777777783</v>
      </c>
      <c r="AO20" s="122">
        <v>0.71527777777777779</v>
      </c>
      <c r="AP20" s="122">
        <v>0.72777777777777775</v>
      </c>
      <c r="AQ20" s="122">
        <v>0.7402777777777777</v>
      </c>
      <c r="AR20" s="122">
        <v>0.75277777777777777</v>
      </c>
      <c r="AS20" s="122">
        <v>0.76527777777777783</v>
      </c>
      <c r="AT20" s="122">
        <v>0.77777777777777779</v>
      </c>
      <c r="AU20" s="122">
        <v>0.79027777777777775</v>
      </c>
      <c r="AV20" s="122">
        <v>0.8027777777777777</v>
      </c>
      <c r="AW20" s="122">
        <v>0.81527777777777777</v>
      </c>
      <c r="AX20" s="122">
        <v>0.82777777777777783</v>
      </c>
      <c r="AY20" s="115"/>
    </row>
    <row r="21" spans="1:54" s="152" customFormat="1" ht="18" customHeight="1" x14ac:dyDescent="0.25">
      <c r="A21" s="115"/>
      <c r="B21" s="119" t="s">
        <v>45</v>
      </c>
      <c r="C21" s="120" t="s">
        <v>5</v>
      </c>
      <c r="D21" s="121">
        <v>0.25347222222222221</v>
      </c>
      <c r="E21" s="121">
        <v>0.26597222222222222</v>
      </c>
      <c r="F21" s="121">
        <v>0.27847222222222223</v>
      </c>
      <c r="G21" s="121">
        <v>0.29097222222222224</v>
      </c>
      <c r="H21" s="121">
        <v>0.3034722222222222</v>
      </c>
      <c r="I21" s="121">
        <v>0.31597222222222221</v>
      </c>
      <c r="J21" s="121">
        <v>0.32847222222222222</v>
      </c>
      <c r="K21" s="121">
        <v>0.34097222222222223</v>
      </c>
      <c r="L21" s="121">
        <v>0.35347222222222219</v>
      </c>
      <c r="M21" s="121">
        <v>0.3659722222222222</v>
      </c>
      <c r="N21" s="121">
        <v>0.37847222222222227</v>
      </c>
      <c r="O21" s="121">
        <v>0.39097222222222222</v>
      </c>
      <c r="P21" s="121">
        <v>0.40347222222222223</v>
      </c>
      <c r="Q21" s="121">
        <v>0.41597222222222219</v>
      </c>
      <c r="R21" s="121">
        <v>0.4284722222222222</v>
      </c>
      <c r="S21" s="121">
        <v>0.44097222222222227</v>
      </c>
      <c r="T21" s="121">
        <v>0.45347222222222222</v>
      </c>
      <c r="U21" s="121">
        <v>0.46597222222222223</v>
      </c>
      <c r="V21" s="121">
        <v>0.47847222222222219</v>
      </c>
      <c r="W21" s="121">
        <v>0.4909722222222222</v>
      </c>
      <c r="X21" s="122">
        <v>0.50347222222222221</v>
      </c>
      <c r="Y21" s="122">
        <v>0.51597222222222217</v>
      </c>
      <c r="Z21" s="122">
        <v>0.52847222222222223</v>
      </c>
      <c r="AA21" s="122">
        <v>0.54097222222222219</v>
      </c>
      <c r="AB21" s="122">
        <v>0.55347222222222225</v>
      </c>
      <c r="AC21" s="122">
        <v>0.56597222222222221</v>
      </c>
      <c r="AD21" s="122">
        <v>0.57847222222222217</v>
      </c>
      <c r="AE21" s="122">
        <v>0.59097222222222223</v>
      </c>
      <c r="AF21" s="122">
        <v>0.60347222222222219</v>
      </c>
      <c r="AG21" s="122">
        <v>0.61597222222222225</v>
      </c>
      <c r="AH21" s="122">
        <v>0.62847222222222221</v>
      </c>
      <c r="AI21" s="122">
        <v>0.64097222222222217</v>
      </c>
      <c r="AJ21" s="122">
        <v>0.65347222222222223</v>
      </c>
      <c r="AK21" s="122">
        <v>0.66597222222222219</v>
      </c>
      <c r="AL21" s="122">
        <v>0.67847222222222225</v>
      </c>
      <c r="AM21" s="122">
        <v>0.69097222222222221</v>
      </c>
      <c r="AN21" s="122">
        <v>0.70347222222222217</v>
      </c>
      <c r="AO21" s="122">
        <v>0.71597222222222223</v>
      </c>
      <c r="AP21" s="122">
        <v>0.7284722222222223</v>
      </c>
      <c r="AQ21" s="122">
        <v>0.74097222222222225</v>
      </c>
      <c r="AR21" s="122">
        <v>0.75347222222222221</v>
      </c>
      <c r="AS21" s="122">
        <v>0.76597222222222217</v>
      </c>
      <c r="AT21" s="122">
        <v>0.77847222222222223</v>
      </c>
      <c r="AU21" s="122">
        <v>0.7909722222222223</v>
      </c>
      <c r="AV21" s="122">
        <v>0.80347222222222225</v>
      </c>
      <c r="AW21" s="122">
        <v>0.81597222222222221</v>
      </c>
      <c r="AX21" s="122">
        <v>0.82847222222222217</v>
      </c>
      <c r="AY21" s="115"/>
    </row>
    <row r="22" spans="1:54" s="152" customFormat="1" ht="18" customHeight="1" x14ac:dyDescent="0.25">
      <c r="A22" s="115"/>
      <c r="B22" s="119" t="s">
        <v>46</v>
      </c>
      <c r="C22" s="120" t="s">
        <v>5</v>
      </c>
      <c r="D22" s="121">
        <v>0.25416666666666665</v>
      </c>
      <c r="E22" s="121">
        <v>0.26666666666666666</v>
      </c>
      <c r="F22" s="121">
        <v>0.27916666666666667</v>
      </c>
      <c r="G22" s="121">
        <v>0.29166666666666669</v>
      </c>
      <c r="H22" s="121">
        <v>0.30416666666666664</v>
      </c>
      <c r="I22" s="121">
        <v>0.31666666666666665</v>
      </c>
      <c r="J22" s="121">
        <v>0.32916666666666666</v>
      </c>
      <c r="K22" s="121">
        <v>0.34166666666666662</v>
      </c>
      <c r="L22" s="121">
        <v>0.35416666666666669</v>
      </c>
      <c r="M22" s="121">
        <v>0.3666666666666667</v>
      </c>
      <c r="N22" s="121">
        <v>0.37916666666666665</v>
      </c>
      <c r="O22" s="121">
        <v>0.39166666666666666</v>
      </c>
      <c r="P22" s="121">
        <v>0.40416666666666662</v>
      </c>
      <c r="Q22" s="121">
        <v>0.41666666666666669</v>
      </c>
      <c r="R22" s="121">
        <v>0.4291666666666667</v>
      </c>
      <c r="S22" s="121">
        <v>0.44166666666666665</v>
      </c>
      <c r="T22" s="121">
        <v>0.45416666666666666</v>
      </c>
      <c r="U22" s="121">
        <v>0.46666666666666662</v>
      </c>
      <c r="V22" s="121">
        <v>0.47916666666666669</v>
      </c>
      <c r="W22" s="121">
        <v>0.4916666666666667</v>
      </c>
      <c r="X22" s="122">
        <v>0.50416666666666665</v>
      </c>
      <c r="Y22" s="122">
        <v>0.51666666666666672</v>
      </c>
      <c r="Z22" s="122">
        <v>0.52916666666666667</v>
      </c>
      <c r="AA22" s="122">
        <v>0.54166666666666663</v>
      </c>
      <c r="AB22" s="122">
        <v>0.5541666666666667</v>
      </c>
      <c r="AC22" s="122">
        <v>0.56666666666666665</v>
      </c>
      <c r="AD22" s="122">
        <v>0.57916666666666672</v>
      </c>
      <c r="AE22" s="122">
        <v>0.59166666666666667</v>
      </c>
      <c r="AF22" s="122">
        <v>0.60416666666666663</v>
      </c>
      <c r="AG22" s="122">
        <v>0.6166666666666667</v>
      </c>
      <c r="AH22" s="122">
        <v>0.62916666666666665</v>
      </c>
      <c r="AI22" s="122">
        <v>0.64166666666666672</v>
      </c>
      <c r="AJ22" s="122">
        <v>0.65416666666666667</v>
      </c>
      <c r="AK22" s="122">
        <v>0.66666666666666663</v>
      </c>
      <c r="AL22" s="122">
        <v>0.6791666666666667</v>
      </c>
      <c r="AM22" s="122">
        <v>0.69166666666666676</v>
      </c>
      <c r="AN22" s="122">
        <v>0.70416666666666661</v>
      </c>
      <c r="AO22" s="122">
        <v>0.71666666666666667</v>
      </c>
      <c r="AP22" s="122">
        <v>0.72916666666666663</v>
      </c>
      <c r="AQ22" s="122">
        <v>0.7416666666666667</v>
      </c>
      <c r="AR22" s="122">
        <v>0.75416666666666676</v>
      </c>
      <c r="AS22" s="122">
        <v>0.76666666666666661</v>
      </c>
      <c r="AT22" s="122">
        <v>0.77916666666666667</v>
      </c>
      <c r="AU22" s="122">
        <v>0.79166666666666663</v>
      </c>
      <c r="AV22" s="122">
        <v>0.8041666666666667</v>
      </c>
      <c r="AW22" s="122">
        <v>0.81666666666666676</v>
      </c>
      <c r="AX22" s="122">
        <v>0.82916666666666661</v>
      </c>
      <c r="AY22" s="115"/>
    </row>
    <row r="23" spans="1:54" s="116" customFormat="1" ht="18" customHeight="1" outlineLevel="1" x14ac:dyDescent="0.25">
      <c r="A23" s="115"/>
      <c r="B23" s="119" t="s">
        <v>47</v>
      </c>
      <c r="C23" s="120" t="s">
        <v>5</v>
      </c>
      <c r="D23" s="121">
        <v>0.25486111111111109</v>
      </c>
      <c r="E23" s="121">
        <v>0.2673611111111111</v>
      </c>
      <c r="F23" s="121">
        <v>0.27986111111111112</v>
      </c>
      <c r="G23" s="121">
        <v>0.29236111111111113</v>
      </c>
      <c r="H23" s="121">
        <v>0.30486111111111108</v>
      </c>
      <c r="I23" s="121">
        <v>0.31736111111111115</v>
      </c>
      <c r="J23" s="121">
        <v>0.3298611111111111</v>
      </c>
      <c r="K23" s="121">
        <v>0.34236111111111112</v>
      </c>
      <c r="L23" s="121">
        <v>0.35486111111111113</v>
      </c>
      <c r="M23" s="121">
        <v>0.36736111111111108</v>
      </c>
      <c r="N23" s="121">
        <v>0.37986111111111115</v>
      </c>
      <c r="O23" s="121">
        <v>0.3923611111111111</v>
      </c>
      <c r="P23" s="121">
        <v>0.40486111111111112</v>
      </c>
      <c r="Q23" s="121">
        <v>0.41736111111111113</v>
      </c>
      <c r="R23" s="121">
        <v>0.42986111111111108</v>
      </c>
      <c r="S23" s="121">
        <v>0.44236111111111115</v>
      </c>
      <c r="T23" s="121">
        <v>0.4548611111111111</v>
      </c>
      <c r="U23" s="121">
        <v>0.46736111111111112</v>
      </c>
      <c r="V23" s="121">
        <v>0.47986111111111113</v>
      </c>
      <c r="W23" s="121">
        <v>0.49236111111111108</v>
      </c>
      <c r="X23" s="122">
        <v>0.50486111111111109</v>
      </c>
      <c r="Y23" s="122">
        <v>0.51736111111111105</v>
      </c>
      <c r="Z23" s="122">
        <v>0.52986111111111112</v>
      </c>
      <c r="AA23" s="122">
        <v>0.54236111111111118</v>
      </c>
      <c r="AB23" s="122">
        <v>0.55486111111111114</v>
      </c>
      <c r="AC23" s="122">
        <v>0.56736111111111109</v>
      </c>
      <c r="AD23" s="122">
        <v>0.57986111111111105</v>
      </c>
      <c r="AE23" s="122">
        <v>0.59236111111111112</v>
      </c>
      <c r="AF23" s="122">
        <v>0.60486111111111118</v>
      </c>
      <c r="AG23" s="122">
        <v>0.61736111111111114</v>
      </c>
      <c r="AH23" s="122">
        <v>0.62986111111111109</v>
      </c>
      <c r="AI23" s="122">
        <v>0.64236111111111105</v>
      </c>
      <c r="AJ23" s="122">
        <v>0.65486111111111112</v>
      </c>
      <c r="AK23" s="122">
        <v>0.66736111111111107</v>
      </c>
      <c r="AL23" s="122">
        <v>0.67986111111111114</v>
      </c>
      <c r="AM23" s="122">
        <v>0.69236111111111109</v>
      </c>
      <c r="AN23" s="122">
        <v>0.70486111111111116</v>
      </c>
      <c r="AO23" s="122">
        <v>0.71736111111111101</v>
      </c>
      <c r="AP23" s="122">
        <v>0.72986111111111107</v>
      </c>
      <c r="AQ23" s="122">
        <v>0.74236111111111114</v>
      </c>
      <c r="AR23" s="122">
        <v>0.75486111111111109</v>
      </c>
      <c r="AS23" s="122">
        <v>0.76736111111111116</v>
      </c>
      <c r="AT23" s="122">
        <v>0.77986111111111101</v>
      </c>
      <c r="AU23" s="122">
        <v>0.79236111111111107</v>
      </c>
      <c r="AV23" s="122">
        <v>0.80486111111111114</v>
      </c>
      <c r="AW23" s="122">
        <v>0.81736111111111109</v>
      </c>
      <c r="AX23" s="122">
        <v>0.82986111111111116</v>
      </c>
      <c r="AY23" s="115"/>
    </row>
    <row r="24" spans="1:54" s="116" customFormat="1" ht="18" customHeight="1" outlineLevel="1" x14ac:dyDescent="0.25">
      <c r="A24" s="115"/>
      <c r="B24" s="119" t="s">
        <v>48</v>
      </c>
      <c r="C24" s="120" t="s">
        <v>5</v>
      </c>
      <c r="D24" s="121">
        <v>0.25555555555555559</v>
      </c>
      <c r="E24" s="121">
        <v>0.26805555555555555</v>
      </c>
      <c r="F24" s="121">
        <v>0.28055555555555556</v>
      </c>
      <c r="G24" s="121">
        <v>0.29305555555555557</v>
      </c>
      <c r="H24" s="121">
        <v>0.30555555555555552</v>
      </c>
      <c r="I24" s="121">
        <v>0.31805555555555554</v>
      </c>
      <c r="J24" s="121">
        <v>0.33055555555555555</v>
      </c>
      <c r="K24" s="121">
        <v>0.3430555555555555</v>
      </c>
      <c r="L24" s="121">
        <v>0.35555555555555557</v>
      </c>
      <c r="M24" s="121">
        <v>0.36805555555555558</v>
      </c>
      <c r="N24" s="121">
        <v>0.38055555555555554</v>
      </c>
      <c r="O24" s="121">
        <v>0.39305555555555555</v>
      </c>
      <c r="P24" s="121">
        <v>0.4055555555555555</v>
      </c>
      <c r="Q24" s="121">
        <v>0.41805555555555557</v>
      </c>
      <c r="R24" s="121">
        <v>0.43055555555555558</v>
      </c>
      <c r="S24" s="121">
        <v>0.44305555555555554</v>
      </c>
      <c r="T24" s="121">
        <v>0.45555555555555555</v>
      </c>
      <c r="U24" s="121">
        <v>0.4680555555555555</v>
      </c>
      <c r="V24" s="121">
        <v>0.48055555555555557</v>
      </c>
      <c r="W24" s="121">
        <v>0.49305555555555558</v>
      </c>
      <c r="X24" s="122">
        <v>0.50555555555555554</v>
      </c>
      <c r="Y24" s="122">
        <v>0.5180555555555556</v>
      </c>
      <c r="Z24" s="122">
        <v>0.53055555555555556</v>
      </c>
      <c r="AA24" s="122">
        <v>0.54305555555555551</v>
      </c>
      <c r="AB24" s="122">
        <v>0.55555555555555558</v>
      </c>
      <c r="AC24" s="122">
        <v>0.56805555555555554</v>
      </c>
      <c r="AD24" s="122">
        <v>0.5805555555555556</v>
      </c>
      <c r="AE24" s="122">
        <v>0.59305555555555556</v>
      </c>
      <c r="AF24" s="122">
        <v>0.60555555555555551</v>
      </c>
      <c r="AG24" s="122">
        <v>0.61805555555555558</v>
      </c>
      <c r="AH24" s="122">
        <v>0.63055555555555554</v>
      </c>
      <c r="AI24" s="122">
        <v>0.6430555555555556</v>
      </c>
      <c r="AJ24" s="122">
        <v>0.65555555555555556</v>
      </c>
      <c r="AK24" s="122">
        <v>0.66805555555555562</v>
      </c>
      <c r="AL24" s="122">
        <v>0.68055555555555547</v>
      </c>
      <c r="AM24" s="122">
        <v>0.69305555555555554</v>
      </c>
      <c r="AN24" s="122">
        <v>0.7055555555555556</v>
      </c>
      <c r="AO24" s="122">
        <v>0.71805555555555556</v>
      </c>
      <c r="AP24" s="122">
        <v>0.73055555555555562</v>
      </c>
      <c r="AQ24" s="122">
        <v>0.74305555555555547</v>
      </c>
      <c r="AR24" s="122">
        <v>0.75555555555555554</v>
      </c>
      <c r="AS24" s="122">
        <v>0.7680555555555556</v>
      </c>
      <c r="AT24" s="122">
        <v>0.78055555555555556</v>
      </c>
      <c r="AU24" s="122">
        <v>0.79305555555555562</v>
      </c>
      <c r="AV24" s="122">
        <v>0.80555555555555547</v>
      </c>
      <c r="AW24" s="122">
        <v>0.81805555555555554</v>
      </c>
      <c r="AX24" s="122">
        <v>0.8305555555555556</v>
      </c>
      <c r="AY24" s="115"/>
    </row>
    <row r="25" spans="1:54" s="116" customFormat="1" ht="18" customHeight="1" x14ac:dyDescent="0.25">
      <c r="A25" s="115"/>
      <c r="B25" s="119" t="s">
        <v>49</v>
      </c>
      <c r="C25" s="120" t="s">
        <v>5</v>
      </c>
      <c r="D25" s="121">
        <v>0.25694444444444448</v>
      </c>
      <c r="E25" s="121">
        <v>0.26944444444444443</v>
      </c>
      <c r="F25" s="121">
        <v>0.28194444444444444</v>
      </c>
      <c r="G25" s="121">
        <v>0.29444444444444445</v>
      </c>
      <c r="H25" s="121">
        <v>0.30694444444444441</v>
      </c>
      <c r="I25" s="121">
        <v>0.31944444444444448</v>
      </c>
      <c r="J25" s="121">
        <v>0.33194444444444443</v>
      </c>
      <c r="K25" s="121">
        <v>0.3444444444444445</v>
      </c>
      <c r="L25" s="121">
        <v>0.35694444444444445</v>
      </c>
      <c r="M25" s="121">
        <v>0.36944444444444446</v>
      </c>
      <c r="N25" s="121">
        <v>0.38194444444444442</v>
      </c>
      <c r="O25" s="121">
        <v>0.39444444444444443</v>
      </c>
      <c r="P25" s="121">
        <v>0.4069444444444445</v>
      </c>
      <c r="Q25" s="121">
        <v>0.41944444444444445</v>
      </c>
      <c r="R25" s="121">
        <v>0.43194444444444446</v>
      </c>
      <c r="S25" s="121">
        <v>0.44444444444444442</v>
      </c>
      <c r="T25" s="121">
        <v>0.45694444444444443</v>
      </c>
      <c r="U25" s="121">
        <v>0.4694444444444445</v>
      </c>
      <c r="V25" s="121">
        <v>0.48194444444444445</v>
      </c>
      <c r="W25" s="121">
        <v>0.49444444444444446</v>
      </c>
      <c r="X25" s="122">
        <v>0.50694444444444442</v>
      </c>
      <c r="Y25" s="122">
        <v>0.51944444444444449</v>
      </c>
      <c r="Z25" s="122">
        <v>0.53194444444444444</v>
      </c>
      <c r="AA25" s="122">
        <v>0.5444444444444444</v>
      </c>
      <c r="AB25" s="122">
        <v>0.55694444444444446</v>
      </c>
      <c r="AC25" s="122">
        <v>0.56944444444444442</v>
      </c>
      <c r="AD25" s="122">
        <v>0.58194444444444449</v>
      </c>
      <c r="AE25" s="122">
        <v>0.59444444444444444</v>
      </c>
      <c r="AF25" s="122">
        <v>0.6069444444444444</v>
      </c>
      <c r="AG25" s="122">
        <v>0.61944444444444446</v>
      </c>
      <c r="AH25" s="122">
        <v>0.63194444444444442</v>
      </c>
      <c r="AI25" s="122">
        <v>0.64444444444444449</v>
      </c>
      <c r="AJ25" s="122">
        <v>0.65694444444444444</v>
      </c>
      <c r="AK25" s="122">
        <v>0.6694444444444444</v>
      </c>
      <c r="AL25" s="122">
        <v>0.68194444444444446</v>
      </c>
      <c r="AM25" s="122">
        <v>0.69444444444444453</v>
      </c>
      <c r="AN25" s="122">
        <v>0.70694444444444438</v>
      </c>
      <c r="AO25" s="122">
        <v>0.71944444444444444</v>
      </c>
      <c r="AP25" s="122">
        <v>0.7319444444444444</v>
      </c>
      <c r="AQ25" s="122">
        <v>0.74444444444444446</v>
      </c>
      <c r="AR25" s="122">
        <v>0.75694444444444453</v>
      </c>
      <c r="AS25" s="122">
        <v>0.76944444444444438</v>
      </c>
      <c r="AT25" s="122">
        <v>0.78194444444444444</v>
      </c>
      <c r="AU25" s="122">
        <v>0.7944444444444444</v>
      </c>
      <c r="AV25" s="122">
        <v>0.80694444444444446</v>
      </c>
      <c r="AW25" s="122">
        <v>0.81944444444444453</v>
      </c>
      <c r="AX25" s="122">
        <v>0.83194444444444438</v>
      </c>
      <c r="AY25" s="115"/>
    </row>
    <row r="26" spans="1:54" s="116" customFormat="1" ht="18" customHeight="1" x14ac:dyDescent="0.25">
      <c r="A26" s="115"/>
      <c r="B26" s="119" t="s">
        <v>50</v>
      </c>
      <c r="C26" s="120" t="s">
        <v>5</v>
      </c>
      <c r="D26" s="121">
        <v>0.25763888888888892</v>
      </c>
      <c r="E26" s="121">
        <v>0.27013888888888887</v>
      </c>
      <c r="F26" s="121">
        <v>0.28263888888888888</v>
      </c>
      <c r="G26" s="121">
        <v>0.2951388888888889</v>
      </c>
      <c r="H26" s="121">
        <v>0.30763888888888891</v>
      </c>
      <c r="I26" s="121">
        <v>0.32013888888888892</v>
      </c>
      <c r="J26" s="121">
        <v>0.33263888888888887</v>
      </c>
      <c r="K26" s="121">
        <v>0.34513888888888888</v>
      </c>
      <c r="L26" s="121">
        <v>0.3576388888888889</v>
      </c>
      <c r="M26" s="121">
        <v>0.37013888888888885</v>
      </c>
      <c r="N26" s="121">
        <v>0.38263888888888892</v>
      </c>
      <c r="O26" s="121">
        <v>0.39513888888888887</v>
      </c>
      <c r="P26" s="121">
        <v>0.40763888888888888</v>
      </c>
      <c r="Q26" s="121">
        <v>0.4201388888888889</v>
      </c>
      <c r="R26" s="121">
        <v>0.43263888888888885</v>
      </c>
      <c r="S26" s="121">
        <v>0.44513888888888892</v>
      </c>
      <c r="T26" s="121">
        <v>0.45763888888888887</v>
      </c>
      <c r="U26" s="121">
        <v>0.47013888888888888</v>
      </c>
      <c r="V26" s="121">
        <v>0.4826388888888889</v>
      </c>
      <c r="W26" s="121">
        <v>0.49513888888888885</v>
      </c>
      <c r="X26" s="122">
        <v>0.50763888888888886</v>
      </c>
      <c r="Y26" s="122">
        <v>0.52013888888888882</v>
      </c>
      <c r="Z26" s="122">
        <v>0.53263888888888888</v>
      </c>
      <c r="AA26" s="122">
        <v>0.54513888888888895</v>
      </c>
      <c r="AB26" s="122">
        <v>0.55763888888888891</v>
      </c>
      <c r="AC26" s="122">
        <v>0.57013888888888886</v>
      </c>
      <c r="AD26" s="122">
        <v>0.58263888888888882</v>
      </c>
      <c r="AE26" s="122">
        <v>0.59513888888888888</v>
      </c>
      <c r="AF26" s="122">
        <v>0.60763888888888895</v>
      </c>
      <c r="AG26" s="122">
        <v>0.62013888888888891</v>
      </c>
      <c r="AH26" s="122">
        <v>0.63263888888888886</v>
      </c>
      <c r="AI26" s="122">
        <v>0.64513888888888882</v>
      </c>
      <c r="AJ26" s="122">
        <v>0.65763888888888888</v>
      </c>
      <c r="AK26" s="122">
        <v>0.67013888888888884</v>
      </c>
      <c r="AL26" s="122">
        <v>0.68263888888888891</v>
      </c>
      <c r="AM26" s="122">
        <v>0.69513888888888886</v>
      </c>
      <c r="AN26" s="122">
        <v>0.70763888888888893</v>
      </c>
      <c r="AO26" s="122">
        <v>0.72013888888888899</v>
      </c>
      <c r="AP26" s="122">
        <v>0.73263888888888884</v>
      </c>
      <c r="AQ26" s="122">
        <v>0.74513888888888891</v>
      </c>
      <c r="AR26" s="122">
        <v>0.75763888888888886</v>
      </c>
      <c r="AS26" s="122">
        <v>0.77013888888888893</v>
      </c>
      <c r="AT26" s="122">
        <v>0.78263888888888899</v>
      </c>
      <c r="AU26" s="122">
        <v>0.79513888888888884</v>
      </c>
      <c r="AV26" s="122">
        <v>0.80763888888888891</v>
      </c>
      <c r="AW26" s="122">
        <v>0.82013888888888886</v>
      </c>
      <c r="AX26" s="122">
        <v>0.83263888888888893</v>
      </c>
      <c r="AY26" s="115"/>
    </row>
    <row r="27" spans="1:54" s="154" customFormat="1" ht="18" customHeight="1" x14ac:dyDescent="0.25">
      <c r="A27" s="153"/>
      <c r="B27" s="119" t="s">
        <v>51</v>
      </c>
      <c r="C27" s="120" t="s">
        <v>5</v>
      </c>
      <c r="D27" s="121">
        <v>0.25833333333333336</v>
      </c>
      <c r="E27" s="121">
        <v>0.27083333333333331</v>
      </c>
      <c r="F27" s="121">
        <v>0.28333333333333333</v>
      </c>
      <c r="G27" s="121">
        <v>0.29583333333333334</v>
      </c>
      <c r="H27" s="121">
        <v>0.30833333333333335</v>
      </c>
      <c r="I27" s="121">
        <v>0.32083333333333336</v>
      </c>
      <c r="J27" s="121">
        <v>0.33333333333333331</v>
      </c>
      <c r="K27" s="121">
        <v>0.34583333333333338</v>
      </c>
      <c r="L27" s="121">
        <v>0.35833333333333334</v>
      </c>
      <c r="M27" s="121">
        <v>0.37083333333333335</v>
      </c>
      <c r="N27" s="121">
        <v>0.3833333333333333</v>
      </c>
      <c r="O27" s="121">
        <v>0.39583333333333331</v>
      </c>
      <c r="P27" s="121">
        <v>0.40833333333333338</v>
      </c>
      <c r="Q27" s="121">
        <v>0.42083333333333334</v>
      </c>
      <c r="R27" s="121">
        <v>0.43333333333333335</v>
      </c>
      <c r="S27" s="121">
        <v>0.4458333333333333</v>
      </c>
      <c r="T27" s="121">
        <v>0.45833333333333331</v>
      </c>
      <c r="U27" s="121">
        <v>0.47083333333333338</v>
      </c>
      <c r="V27" s="121">
        <v>0.48333333333333334</v>
      </c>
      <c r="W27" s="121">
        <v>0.49583333333333335</v>
      </c>
      <c r="X27" s="122">
        <v>0.5083333333333333</v>
      </c>
      <c r="Y27" s="122">
        <v>0.52083333333333337</v>
      </c>
      <c r="Z27" s="122">
        <v>0.53333333333333333</v>
      </c>
      <c r="AA27" s="122">
        <v>0.54583333333333328</v>
      </c>
      <c r="AB27" s="122">
        <v>0.55833333333333335</v>
      </c>
      <c r="AC27" s="122">
        <v>0.5708333333333333</v>
      </c>
      <c r="AD27" s="122">
        <v>0.58333333333333337</v>
      </c>
      <c r="AE27" s="122">
        <v>0.59583333333333333</v>
      </c>
      <c r="AF27" s="122">
        <v>0.60833333333333328</v>
      </c>
      <c r="AG27" s="122">
        <v>0.62083333333333335</v>
      </c>
      <c r="AH27" s="122">
        <v>0.6333333333333333</v>
      </c>
      <c r="AI27" s="122">
        <v>0.64583333333333337</v>
      </c>
      <c r="AJ27" s="122">
        <v>0.65833333333333333</v>
      </c>
      <c r="AK27" s="122">
        <v>0.67083333333333339</v>
      </c>
      <c r="AL27" s="122">
        <v>0.68333333333333324</v>
      </c>
      <c r="AM27" s="122">
        <v>0.6958333333333333</v>
      </c>
      <c r="AN27" s="122">
        <v>0.70833333333333337</v>
      </c>
      <c r="AO27" s="122">
        <v>0.72083333333333333</v>
      </c>
      <c r="AP27" s="122">
        <v>0.73333333333333339</v>
      </c>
      <c r="AQ27" s="122">
        <v>0.74583333333333324</v>
      </c>
      <c r="AR27" s="122">
        <v>0.7583333333333333</v>
      </c>
      <c r="AS27" s="122">
        <v>0.77083333333333337</v>
      </c>
      <c r="AT27" s="122">
        <v>0.78333333333333333</v>
      </c>
      <c r="AU27" s="122">
        <v>0.79583333333333339</v>
      </c>
      <c r="AV27" s="122">
        <v>0.80833333333333324</v>
      </c>
      <c r="AW27" s="122">
        <v>0.8208333333333333</v>
      </c>
      <c r="AX27" s="122">
        <v>0.83333333333333337</v>
      </c>
      <c r="AY27" s="153"/>
    </row>
    <row r="28" spans="1:54" s="116" customFormat="1" ht="18" customHeight="1" x14ac:dyDescent="0.25">
      <c r="A28" s="115"/>
      <c r="B28" s="119" t="s">
        <v>6</v>
      </c>
      <c r="C28" s="120" t="s">
        <v>5</v>
      </c>
      <c r="D28" s="121">
        <v>0.2590277777777778</v>
      </c>
      <c r="E28" s="121">
        <v>0.27152777777777776</v>
      </c>
      <c r="F28" s="121">
        <v>0.28402777777777777</v>
      </c>
      <c r="G28" s="121">
        <v>0.29652777777777778</v>
      </c>
      <c r="H28" s="121">
        <v>0.30902777777777779</v>
      </c>
      <c r="I28" s="121">
        <v>0.3215277777777778</v>
      </c>
      <c r="J28" s="121">
        <v>0.33402777777777781</v>
      </c>
      <c r="K28" s="121">
        <v>0.34652777777777777</v>
      </c>
      <c r="L28" s="121">
        <v>0.35902777777777778</v>
      </c>
      <c r="M28" s="121">
        <v>0.37152777777777773</v>
      </c>
      <c r="N28" s="121">
        <v>0.3840277777777778</v>
      </c>
      <c r="O28" s="121">
        <v>0.39652777777777781</v>
      </c>
      <c r="P28" s="121">
        <v>0.40902777777777777</v>
      </c>
      <c r="Q28" s="121">
        <v>0.42152777777777778</v>
      </c>
      <c r="R28" s="121">
        <v>0.43402777777777773</v>
      </c>
      <c r="S28" s="121">
        <v>0.4465277777777778</v>
      </c>
      <c r="T28" s="121">
        <v>0.45902777777777781</v>
      </c>
      <c r="U28" s="121">
        <v>0.47152777777777777</v>
      </c>
      <c r="V28" s="121">
        <v>0.48402777777777778</v>
      </c>
      <c r="W28" s="121">
        <v>0.49652777777777773</v>
      </c>
      <c r="X28" s="122">
        <v>0.50902777777777775</v>
      </c>
      <c r="Y28" s="122">
        <v>0.52152777777777781</v>
      </c>
      <c r="Z28" s="122">
        <v>0.53402777777777777</v>
      </c>
      <c r="AA28" s="122">
        <v>0.54652777777777783</v>
      </c>
      <c r="AB28" s="122">
        <v>0.55902777777777779</v>
      </c>
      <c r="AC28" s="122">
        <v>0.57152777777777775</v>
      </c>
      <c r="AD28" s="122">
        <v>0.58402777777777781</v>
      </c>
      <c r="AE28" s="122">
        <v>0.59652777777777777</v>
      </c>
      <c r="AF28" s="122">
        <v>0.60902777777777783</v>
      </c>
      <c r="AG28" s="122">
        <v>0.62152777777777779</v>
      </c>
      <c r="AH28" s="122">
        <v>0.63402777777777775</v>
      </c>
      <c r="AI28" s="122">
        <v>0.64652777777777781</v>
      </c>
      <c r="AJ28" s="122">
        <v>0.65902777777777777</v>
      </c>
      <c r="AK28" s="122">
        <v>0.67152777777777783</v>
      </c>
      <c r="AL28" s="122">
        <v>0.68402777777777779</v>
      </c>
      <c r="AM28" s="122">
        <v>0.69652777777777775</v>
      </c>
      <c r="AN28" s="122">
        <v>0.7090277777777777</v>
      </c>
      <c r="AO28" s="122">
        <v>0.72152777777777777</v>
      </c>
      <c r="AP28" s="122">
        <v>0.73402777777777783</v>
      </c>
      <c r="AQ28" s="122">
        <v>0.74652777777777779</v>
      </c>
      <c r="AR28" s="122">
        <v>0.75902777777777775</v>
      </c>
      <c r="AS28" s="122">
        <v>0.7715277777777777</v>
      </c>
      <c r="AT28" s="122">
        <v>0.78402777777777777</v>
      </c>
      <c r="AU28" s="122">
        <v>0.79652777777777783</v>
      </c>
      <c r="AV28" s="122">
        <v>0.80902777777777779</v>
      </c>
      <c r="AW28" s="122">
        <v>0.82152777777777775</v>
      </c>
      <c r="AX28" s="122">
        <v>0.8340277777777777</v>
      </c>
      <c r="AY28" s="115"/>
    </row>
    <row r="29" spans="1:54" s="116" customFormat="1" ht="18" customHeight="1" x14ac:dyDescent="0.25">
      <c r="A29" s="115"/>
      <c r="B29" s="119" t="s">
        <v>7</v>
      </c>
      <c r="C29" s="120" t="s">
        <v>9</v>
      </c>
      <c r="D29" s="121">
        <v>0.25972222222222224</v>
      </c>
      <c r="E29" s="121">
        <v>0.2722222222222222</v>
      </c>
      <c r="F29" s="121">
        <v>0.28472222222222221</v>
      </c>
      <c r="G29" s="121">
        <v>0.29722222222222222</v>
      </c>
      <c r="H29" s="121">
        <v>0.30972222222222223</v>
      </c>
      <c r="I29" s="121">
        <v>0.32222222222222224</v>
      </c>
      <c r="J29" s="121">
        <v>0.3347222222222222</v>
      </c>
      <c r="K29" s="121">
        <v>0.34722222222222227</v>
      </c>
      <c r="L29" s="121">
        <v>0.35972222222222222</v>
      </c>
      <c r="M29" s="121">
        <v>0.37222222222222223</v>
      </c>
      <c r="N29" s="121">
        <v>0.38472222222222219</v>
      </c>
      <c r="O29" s="121">
        <v>0.3972222222222222</v>
      </c>
      <c r="P29" s="121">
        <v>0.40972222222222227</v>
      </c>
      <c r="Q29" s="121">
        <v>0.42222222222222222</v>
      </c>
      <c r="R29" s="121">
        <v>0.43472222222222223</v>
      </c>
      <c r="S29" s="121">
        <v>0.44722222222222219</v>
      </c>
      <c r="T29" s="121">
        <v>0.4597222222222222</v>
      </c>
      <c r="U29" s="121">
        <v>0.47222222222222227</v>
      </c>
      <c r="V29" s="121">
        <v>0.48472222222222222</v>
      </c>
      <c r="W29" s="121">
        <v>0.49722222222222223</v>
      </c>
      <c r="X29" s="122">
        <v>0.50972222222222219</v>
      </c>
      <c r="Y29" s="122">
        <v>0.52222222222222225</v>
      </c>
      <c r="Z29" s="122">
        <v>0.53472222222222221</v>
      </c>
      <c r="AA29" s="122">
        <v>0.54722222222222217</v>
      </c>
      <c r="AB29" s="122">
        <v>0.55972222222222223</v>
      </c>
      <c r="AC29" s="122">
        <v>0.57222222222222219</v>
      </c>
      <c r="AD29" s="122">
        <v>0.58472222222222225</v>
      </c>
      <c r="AE29" s="122">
        <v>0.59722222222222221</v>
      </c>
      <c r="AF29" s="122">
        <v>0.60972222222222217</v>
      </c>
      <c r="AG29" s="122">
        <v>0.62222222222222223</v>
      </c>
      <c r="AH29" s="122">
        <v>0.63472222222222219</v>
      </c>
      <c r="AI29" s="122">
        <v>0.64722222222222225</v>
      </c>
      <c r="AJ29" s="122">
        <v>0.65972222222222221</v>
      </c>
      <c r="AK29" s="122">
        <v>0.67222222222222217</v>
      </c>
      <c r="AL29" s="122">
        <v>0.68472222222222223</v>
      </c>
      <c r="AM29" s="122">
        <v>0.6972222222222223</v>
      </c>
      <c r="AN29" s="122">
        <v>0.70972222222222225</v>
      </c>
      <c r="AO29" s="122">
        <v>0.72222222222222221</v>
      </c>
      <c r="AP29" s="122">
        <v>0.73472222222222217</v>
      </c>
      <c r="AQ29" s="122">
        <v>0.74722222222222223</v>
      </c>
      <c r="AR29" s="122">
        <v>0.7597222222222223</v>
      </c>
      <c r="AS29" s="122">
        <v>0.77222222222222225</v>
      </c>
      <c r="AT29" s="122">
        <v>0.78472222222222221</v>
      </c>
      <c r="AU29" s="122">
        <v>0.79722222222222217</v>
      </c>
      <c r="AV29" s="122">
        <v>0.80972222222222223</v>
      </c>
      <c r="AW29" s="122">
        <v>0.8222222222222223</v>
      </c>
      <c r="AX29" s="122">
        <v>0.83472222222222225</v>
      </c>
      <c r="AY29" s="115"/>
    </row>
    <row r="30" spans="1:54" s="116" customFormat="1" ht="18" customHeight="1" x14ac:dyDescent="0.25">
      <c r="A30" s="115"/>
      <c r="B30" s="117"/>
      <c r="C30" s="107"/>
      <c r="D30" s="107"/>
      <c r="E30" s="107"/>
      <c r="F30" s="107"/>
      <c r="G30" s="127"/>
      <c r="H30" s="127"/>
      <c r="I30" s="127"/>
      <c r="J30" s="127"/>
      <c r="K30" s="127"/>
      <c r="L30" s="127"/>
      <c r="M30" s="127"/>
      <c r="N30" s="127"/>
      <c r="O30" s="127"/>
      <c r="P30" s="127"/>
      <c r="Q30" s="127"/>
      <c r="R30" s="127"/>
      <c r="S30" s="127"/>
      <c r="T30" s="127"/>
      <c r="U30" s="127"/>
      <c r="V30" s="127"/>
      <c r="W30" s="127"/>
      <c r="X30" s="127"/>
      <c r="Y30" s="127"/>
      <c r="Z30" s="127"/>
      <c r="AA30" s="127"/>
      <c r="AB30" s="127"/>
      <c r="AC30" s="127"/>
      <c r="AD30" s="127"/>
      <c r="AE30" s="127"/>
      <c r="AF30" s="127"/>
      <c r="AG30" s="127"/>
      <c r="AH30" s="127"/>
      <c r="AI30" s="127"/>
      <c r="AJ30" s="127"/>
      <c r="AK30" s="127"/>
      <c r="AL30" s="127"/>
      <c r="AM30" s="127"/>
      <c r="AN30" s="127"/>
      <c r="AO30" s="127"/>
      <c r="AP30" s="127"/>
      <c r="AQ30" s="127"/>
      <c r="AR30" s="127"/>
      <c r="AS30" s="127"/>
      <c r="AT30" s="127"/>
      <c r="AU30" s="127"/>
      <c r="AV30" s="127"/>
      <c r="AW30" s="127"/>
      <c r="AX30" s="127"/>
      <c r="AY30" s="107"/>
      <c r="AZ30" s="107"/>
      <c r="BA30" s="115"/>
      <c r="BB30" s="115"/>
    </row>
    <row r="31" spans="1:54" s="116" customFormat="1" ht="17.399999999999999" customHeight="1" x14ac:dyDescent="0.25">
      <c r="A31" s="107"/>
      <c r="B31" s="124" t="s">
        <v>7</v>
      </c>
      <c r="C31" s="123" t="s">
        <v>5</v>
      </c>
      <c r="D31" s="156">
        <v>0.26250000000000001</v>
      </c>
      <c r="E31" s="130">
        <v>0.27499999999999997</v>
      </c>
      <c r="F31" s="130">
        <v>0.28750000000000003</v>
      </c>
      <c r="G31" s="130">
        <v>0.3</v>
      </c>
      <c r="H31" s="130">
        <v>0.3125</v>
      </c>
      <c r="I31" s="130">
        <v>0.32500000000000001</v>
      </c>
      <c r="J31" s="130">
        <v>0.33749999999999997</v>
      </c>
      <c r="K31" s="130">
        <v>0.35000000000000003</v>
      </c>
      <c r="L31" s="130">
        <v>0.36249999999999999</v>
      </c>
      <c r="M31" s="130">
        <v>0.375</v>
      </c>
      <c r="N31" s="130">
        <v>0.38750000000000001</v>
      </c>
      <c r="O31" s="130">
        <v>0.39999999999999997</v>
      </c>
      <c r="P31" s="130">
        <v>0.41250000000000003</v>
      </c>
      <c r="Q31" s="130">
        <v>0.42499999999999999</v>
      </c>
      <c r="R31" s="130">
        <v>0.4375</v>
      </c>
      <c r="S31" s="130">
        <v>0.45</v>
      </c>
      <c r="T31" s="130">
        <v>0.46249999999999997</v>
      </c>
      <c r="U31" s="130">
        <v>0.47500000000000003</v>
      </c>
      <c r="V31" s="130">
        <v>0.48749999999999999</v>
      </c>
      <c r="W31" s="130">
        <v>0.5</v>
      </c>
      <c r="X31" s="130">
        <v>0.51250000000000007</v>
      </c>
      <c r="Y31" s="130">
        <v>0.52500000000000002</v>
      </c>
      <c r="Z31" s="130">
        <v>0.53749999999999998</v>
      </c>
      <c r="AA31" s="130">
        <v>0.54999999999999993</v>
      </c>
      <c r="AB31" s="130">
        <v>0.5625</v>
      </c>
      <c r="AC31" s="130">
        <v>0.57500000000000007</v>
      </c>
      <c r="AD31" s="130">
        <v>0.58750000000000002</v>
      </c>
      <c r="AE31" s="130">
        <v>0.6</v>
      </c>
      <c r="AF31" s="130">
        <v>0.61249999999999993</v>
      </c>
      <c r="AG31" s="130">
        <v>0.625</v>
      </c>
      <c r="AH31" s="130">
        <v>0.63750000000000007</v>
      </c>
      <c r="AI31" s="130">
        <v>0.65</v>
      </c>
      <c r="AJ31" s="130">
        <v>0.66249999999999998</v>
      </c>
      <c r="AK31" s="130">
        <v>0.67499999999999993</v>
      </c>
      <c r="AL31" s="130">
        <v>0.6875</v>
      </c>
      <c r="AM31" s="130">
        <v>0.70000000000000007</v>
      </c>
      <c r="AN31" s="130">
        <v>0.71250000000000002</v>
      </c>
      <c r="AO31" s="130">
        <v>0.72499999999999998</v>
      </c>
      <c r="AP31" s="130">
        <v>0.73749999999999993</v>
      </c>
      <c r="AQ31" s="130">
        <v>0.75</v>
      </c>
      <c r="AR31" s="130">
        <v>0.76250000000000007</v>
      </c>
      <c r="AS31" s="130">
        <v>0.77500000000000002</v>
      </c>
      <c r="AT31" s="130">
        <v>0.78749999999999998</v>
      </c>
      <c r="AU31" s="130">
        <v>0.79999999999999993</v>
      </c>
      <c r="AV31" s="130">
        <v>0.8125</v>
      </c>
      <c r="AW31" s="130">
        <v>0.82500000000000007</v>
      </c>
      <c r="AX31" s="130">
        <v>0.83750000000000002</v>
      </c>
      <c r="AY31" s="107"/>
    </row>
    <row r="32" spans="1:54" ht="18" customHeight="1" x14ac:dyDescent="0.25">
      <c r="A32" s="107"/>
      <c r="B32" s="131" t="s">
        <v>79</v>
      </c>
      <c r="C32" s="132" t="s">
        <v>5</v>
      </c>
      <c r="D32" s="155">
        <v>0.26319444444444445</v>
      </c>
      <c r="E32" s="133">
        <v>0.27569444444444441</v>
      </c>
      <c r="F32" s="133">
        <v>0.28819444444444448</v>
      </c>
      <c r="G32" s="133">
        <v>0.30069444444444443</v>
      </c>
      <c r="H32" s="133">
        <v>0.31319444444444444</v>
      </c>
      <c r="I32" s="133">
        <v>0.32569444444444445</v>
      </c>
      <c r="J32" s="133">
        <v>0.33819444444444441</v>
      </c>
      <c r="K32" s="133">
        <v>0.35069444444444448</v>
      </c>
      <c r="L32" s="133">
        <v>0.36319444444444443</v>
      </c>
      <c r="M32" s="133">
        <v>0.37569444444444444</v>
      </c>
      <c r="N32" s="133">
        <v>0.38819444444444445</v>
      </c>
      <c r="O32" s="133">
        <v>0.40069444444444441</v>
      </c>
      <c r="P32" s="133">
        <v>0.41319444444444448</v>
      </c>
      <c r="Q32" s="133">
        <v>0.42569444444444443</v>
      </c>
      <c r="R32" s="133">
        <v>0.43819444444444444</v>
      </c>
      <c r="S32" s="133">
        <v>0.45069444444444445</v>
      </c>
      <c r="T32" s="134">
        <v>0.46319444444444441</v>
      </c>
      <c r="U32" s="134">
        <v>0.47569444444444448</v>
      </c>
      <c r="V32" s="134">
        <v>0.48819444444444443</v>
      </c>
      <c r="W32" s="134">
        <v>0.50069444444444444</v>
      </c>
      <c r="X32" s="134">
        <v>0.51319444444444451</v>
      </c>
      <c r="Y32" s="134">
        <v>0.52569444444444446</v>
      </c>
      <c r="Z32" s="134">
        <v>0.53819444444444442</v>
      </c>
      <c r="AA32" s="134">
        <v>0.55069444444444438</v>
      </c>
      <c r="AB32" s="134">
        <v>0.56319444444444444</v>
      </c>
      <c r="AC32" s="134">
        <v>0.57569444444444451</v>
      </c>
      <c r="AD32" s="134">
        <v>0.58819444444444446</v>
      </c>
      <c r="AE32" s="134">
        <v>0.60069444444444442</v>
      </c>
      <c r="AF32" s="134">
        <v>0.61319444444444438</v>
      </c>
      <c r="AG32" s="134">
        <v>0.62569444444444444</v>
      </c>
      <c r="AH32" s="134">
        <v>0.63819444444444451</v>
      </c>
      <c r="AI32" s="134">
        <v>0.65069444444444446</v>
      </c>
      <c r="AJ32" s="134">
        <v>0.66319444444444442</v>
      </c>
      <c r="AK32" s="134">
        <v>0.67569444444444438</v>
      </c>
      <c r="AL32" s="134">
        <v>0.68819444444444444</v>
      </c>
      <c r="AM32" s="134">
        <v>0.70069444444444451</v>
      </c>
      <c r="AN32" s="134">
        <v>0.71319444444444446</v>
      </c>
      <c r="AO32" s="134">
        <v>0.72569444444444442</v>
      </c>
      <c r="AP32" s="134">
        <v>0.73819444444444438</v>
      </c>
      <c r="AQ32" s="134">
        <v>0.75069444444444444</v>
      </c>
      <c r="AR32" s="134">
        <v>0.76319444444444451</v>
      </c>
      <c r="AS32" s="134">
        <v>0.77569444444444446</v>
      </c>
      <c r="AT32" s="134">
        <v>0.78819444444444442</v>
      </c>
      <c r="AU32" s="134">
        <v>0.80069444444444438</v>
      </c>
      <c r="AV32" s="134">
        <v>0.81319444444444444</v>
      </c>
      <c r="AW32" s="134">
        <v>0.82569444444444451</v>
      </c>
      <c r="AX32" s="134">
        <v>0.83819444444444446</v>
      </c>
      <c r="AY32" s="107"/>
      <c r="BB32" s="115"/>
    </row>
    <row r="33" spans="1:54" s="128" customFormat="1" ht="18" customHeight="1" x14ac:dyDescent="0.25">
      <c r="A33" s="107"/>
      <c r="B33" s="119" t="s">
        <v>52</v>
      </c>
      <c r="C33" s="120" t="s">
        <v>5</v>
      </c>
      <c r="D33" s="121">
        <v>0.2638888888888889</v>
      </c>
      <c r="E33" s="121">
        <v>0.27638888888888885</v>
      </c>
      <c r="F33" s="121">
        <v>0.28888888888888892</v>
      </c>
      <c r="G33" s="121">
        <v>0.30138888888888887</v>
      </c>
      <c r="H33" s="121">
        <v>0.31388888888888888</v>
      </c>
      <c r="I33" s="121">
        <v>0.3263888888888889</v>
      </c>
      <c r="J33" s="121">
        <v>0.33888888888888885</v>
      </c>
      <c r="K33" s="121">
        <v>0.35138888888888892</v>
      </c>
      <c r="L33" s="121">
        <v>0.36388888888888887</v>
      </c>
      <c r="M33" s="121">
        <v>0.37638888888888888</v>
      </c>
      <c r="N33" s="121">
        <v>0.3888888888888889</v>
      </c>
      <c r="O33" s="121">
        <v>0.40138888888888885</v>
      </c>
      <c r="P33" s="121">
        <v>0.41388888888888892</v>
      </c>
      <c r="Q33" s="121">
        <v>0.42638888888888887</v>
      </c>
      <c r="R33" s="121">
        <v>0.43888888888888888</v>
      </c>
      <c r="S33" s="121">
        <v>0.4513888888888889</v>
      </c>
      <c r="T33" s="122">
        <v>0.46388888888888885</v>
      </c>
      <c r="U33" s="122">
        <v>0.47638888888888892</v>
      </c>
      <c r="V33" s="122">
        <v>0.48888888888888887</v>
      </c>
      <c r="W33" s="122">
        <v>0.50138888888888888</v>
      </c>
      <c r="X33" s="122">
        <v>0.51388888888888895</v>
      </c>
      <c r="Y33" s="122">
        <v>0.52638888888888891</v>
      </c>
      <c r="Z33" s="122">
        <v>0.53888888888888886</v>
      </c>
      <c r="AA33" s="122">
        <v>0.55138888888888882</v>
      </c>
      <c r="AB33" s="122">
        <v>0.56388888888888888</v>
      </c>
      <c r="AC33" s="122">
        <v>0.57638888888888895</v>
      </c>
      <c r="AD33" s="122">
        <v>0.58888888888888891</v>
      </c>
      <c r="AE33" s="122">
        <v>0.60138888888888886</v>
      </c>
      <c r="AF33" s="122">
        <v>0.61388888888888882</v>
      </c>
      <c r="AG33" s="122">
        <v>0.62638888888888888</v>
      </c>
      <c r="AH33" s="122">
        <v>0.63888888888888895</v>
      </c>
      <c r="AI33" s="122">
        <v>0.65138888888888891</v>
      </c>
      <c r="AJ33" s="122">
        <v>0.66388888888888886</v>
      </c>
      <c r="AK33" s="122">
        <v>0.67638888888888893</v>
      </c>
      <c r="AL33" s="122">
        <v>0.68888888888888899</v>
      </c>
      <c r="AM33" s="122">
        <v>0.70138888888888884</v>
      </c>
      <c r="AN33" s="122">
        <v>0.71388888888888891</v>
      </c>
      <c r="AO33" s="122">
        <v>0.72638888888888886</v>
      </c>
      <c r="AP33" s="122">
        <v>0.73888888888888893</v>
      </c>
      <c r="AQ33" s="122">
        <v>0.75138888888888899</v>
      </c>
      <c r="AR33" s="122">
        <v>0.76388888888888884</v>
      </c>
      <c r="AS33" s="122">
        <v>0.77638888888888891</v>
      </c>
      <c r="AT33" s="122">
        <v>0.78888888888888886</v>
      </c>
      <c r="AU33" s="122">
        <v>0.80208333333333337</v>
      </c>
      <c r="AV33" s="122">
        <v>0.81458333333333333</v>
      </c>
      <c r="AW33" s="122">
        <v>0.82708333333333339</v>
      </c>
      <c r="AX33" s="122">
        <v>0.83958333333333324</v>
      </c>
      <c r="AY33" s="107"/>
    </row>
    <row r="34" spans="1:54" ht="18" customHeight="1" x14ac:dyDescent="0.25">
      <c r="A34" s="115"/>
      <c r="B34" s="119" t="s">
        <v>53</v>
      </c>
      <c r="C34" s="120" t="s">
        <v>5</v>
      </c>
      <c r="D34" s="121">
        <v>0.26458333333333334</v>
      </c>
      <c r="E34" s="121">
        <v>0.27708333333333335</v>
      </c>
      <c r="F34" s="121">
        <v>0.28958333333333336</v>
      </c>
      <c r="G34" s="121">
        <v>0.30208333333333331</v>
      </c>
      <c r="H34" s="121">
        <v>0.31458333333333333</v>
      </c>
      <c r="I34" s="121">
        <v>0.32708333333333334</v>
      </c>
      <c r="J34" s="121">
        <v>0.33958333333333335</v>
      </c>
      <c r="K34" s="121">
        <v>0.3520833333333333</v>
      </c>
      <c r="L34" s="121">
        <v>0.36458333333333331</v>
      </c>
      <c r="M34" s="121">
        <v>0.37708333333333338</v>
      </c>
      <c r="N34" s="121">
        <v>0.38958333333333334</v>
      </c>
      <c r="O34" s="121">
        <v>0.40208333333333335</v>
      </c>
      <c r="P34" s="121">
        <v>0.4145833333333333</v>
      </c>
      <c r="Q34" s="121">
        <v>0.42708333333333331</v>
      </c>
      <c r="R34" s="121">
        <v>0.43958333333333338</v>
      </c>
      <c r="S34" s="121">
        <v>0.45208333333333334</v>
      </c>
      <c r="T34" s="122">
        <v>0.46458333333333335</v>
      </c>
      <c r="U34" s="122">
        <v>0.4770833333333333</v>
      </c>
      <c r="V34" s="122">
        <v>0.48958333333333331</v>
      </c>
      <c r="W34" s="122">
        <v>0.50208333333333333</v>
      </c>
      <c r="X34" s="122">
        <v>0.51458333333333328</v>
      </c>
      <c r="Y34" s="122">
        <v>0.52708333333333335</v>
      </c>
      <c r="Z34" s="122">
        <v>0.5395833333333333</v>
      </c>
      <c r="AA34" s="122">
        <v>0.55208333333333337</v>
      </c>
      <c r="AB34" s="122">
        <v>0.56458333333333333</v>
      </c>
      <c r="AC34" s="122">
        <v>0.57708333333333328</v>
      </c>
      <c r="AD34" s="122">
        <v>0.58958333333333335</v>
      </c>
      <c r="AE34" s="122">
        <v>0.6020833333333333</v>
      </c>
      <c r="AF34" s="122">
        <v>0.61458333333333337</v>
      </c>
      <c r="AG34" s="122">
        <v>0.62708333333333333</v>
      </c>
      <c r="AH34" s="122">
        <v>0.63958333333333328</v>
      </c>
      <c r="AI34" s="122">
        <v>0.65208333333333335</v>
      </c>
      <c r="AJ34" s="122">
        <v>0.6645833333333333</v>
      </c>
      <c r="AK34" s="122">
        <v>0.67708333333333337</v>
      </c>
      <c r="AL34" s="122">
        <v>0.68958333333333333</v>
      </c>
      <c r="AM34" s="122">
        <v>0.70208333333333339</v>
      </c>
      <c r="AN34" s="122">
        <v>0.71458333333333324</v>
      </c>
      <c r="AO34" s="122">
        <v>0.7270833333333333</v>
      </c>
      <c r="AP34" s="122">
        <v>0.73958333333333337</v>
      </c>
      <c r="AQ34" s="122">
        <v>0.75208333333333333</v>
      </c>
      <c r="AR34" s="122">
        <v>0.76458333333333339</v>
      </c>
      <c r="AS34" s="122">
        <v>0.77708333333333324</v>
      </c>
      <c r="AT34" s="122">
        <v>0.7895833333333333</v>
      </c>
      <c r="AU34" s="122">
        <v>0.8027777777777777</v>
      </c>
      <c r="AV34" s="122">
        <v>0.81527777777777777</v>
      </c>
      <c r="AW34" s="122">
        <v>0.82777777777777783</v>
      </c>
      <c r="AX34" s="122">
        <v>0.84027777777777779</v>
      </c>
      <c r="BB34" s="115"/>
    </row>
    <row r="35" spans="1:54" ht="18" customHeight="1" x14ac:dyDescent="0.25">
      <c r="A35" s="115"/>
      <c r="B35" s="119" t="s">
        <v>54</v>
      </c>
      <c r="C35" s="120" t="s">
        <v>5</v>
      </c>
      <c r="D35" s="121">
        <v>0.26527777777777778</v>
      </c>
      <c r="E35" s="121">
        <v>0.27777777777777779</v>
      </c>
      <c r="F35" s="121">
        <v>0.2902777777777778</v>
      </c>
      <c r="G35" s="121">
        <v>0.30277777777777776</v>
      </c>
      <c r="H35" s="121">
        <v>0.31527777777777777</v>
      </c>
      <c r="I35" s="121">
        <v>0.32777777777777778</v>
      </c>
      <c r="J35" s="121">
        <v>0.34027777777777773</v>
      </c>
      <c r="K35" s="121">
        <v>0.3527777777777778</v>
      </c>
      <c r="L35" s="121">
        <v>0.36527777777777781</v>
      </c>
      <c r="M35" s="121">
        <v>0.37777777777777777</v>
      </c>
      <c r="N35" s="121">
        <v>0.39027777777777778</v>
      </c>
      <c r="O35" s="121">
        <v>0.40277777777777773</v>
      </c>
      <c r="P35" s="121">
        <v>0.4152777777777778</v>
      </c>
      <c r="Q35" s="121">
        <v>0.42777777777777781</v>
      </c>
      <c r="R35" s="121">
        <v>0.44027777777777777</v>
      </c>
      <c r="S35" s="121">
        <v>0.45277777777777778</v>
      </c>
      <c r="T35" s="122">
        <v>0.46527777777777773</v>
      </c>
      <c r="U35" s="122">
        <v>0.4777777777777778</v>
      </c>
      <c r="V35" s="122">
        <v>0.49027777777777781</v>
      </c>
      <c r="W35" s="122">
        <v>0.50277777777777777</v>
      </c>
      <c r="X35" s="122">
        <v>0.51527777777777783</v>
      </c>
      <c r="Y35" s="122">
        <v>0.52777777777777779</v>
      </c>
      <c r="Z35" s="122">
        <v>0.54027777777777775</v>
      </c>
      <c r="AA35" s="122">
        <v>0.55277777777777781</v>
      </c>
      <c r="AB35" s="122">
        <v>0.56527777777777777</v>
      </c>
      <c r="AC35" s="122">
        <v>0.57777777777777783</v>
      </c>
      <c r="AD35" s="122">
        <v>0.59027777777777779</v>
      </c>
      <c r="AE35" s="122">
        <v>0.60277777777777775</v>
      </c>
      <c r="AF35" s="122">
        <v>0.61527777777777781</v>
      </c>
      <c r="AG35" s="122">
        <v>0.62777777777777777</v>
      </c>
      <c r="AH35" s="122">
        <v>0.64027777777777783</v>
      </c>
      <c r="AI35" s="122">
        <v>0.65277777777777779</v>
      </c>
      <c r="AJ35" s="122">
        <v>0.66527777777777775</v>
      </c>
      <c r="AK35" s="122">
        <v>0.6777777777777777</v>
      </c>
      <c r="AL35" s="122">
        <v>0.69027777777777777</v>
      </c>
      <c r="AM35" s="122">
        <v>0.70277777777777783</v>
      </c>
      <c r="AN35" s="122">
        <v>0.71527777777777779</v>
      </c>
      <c r="AO35" s="122">
        <v>0.72777777777777775</v>
      </c>
      <c r="AP35" s="122">
        <v>0.7402777777777777</v>
      </c>
      <c r="AQ35" s="122">
        <v>0.75277777777777777</v>
      </c>
      <c r="AR35" s="122">
        <v>0.76527777777777783</v>
      </c>
      <c r="AS35" s="122">
        <v>0.77777777777777779</v>
      </c>
      <c r="AT35" s="122">
        <v>0.79027777777777775</v>
      </c>
      <c r="AU35" s="122">
        <v>0.80347222222222225</v>
      </c>
      <c r="AV35" s="122">
        <v>0.81597222222222221</v>
      </c>
      <c r="AW35" s="122">
        <v>0.82847222222222217</v>
      </c>
      <c r="AX35" s="122">
        <v>0.84097222222222223</v>
      </c>
      <c r="BB35" s="115"/>
    </row>
    <row r="36" spans="1:54" ht="18" customHeight="1" x14ac:dyDescent="0.25">
      <c r="A36" s="129"/>
      <c r="B36" s="119" t="s">
        <v>55</v>
      </c>
      <c r="C36" s="120" t="s">
        <v>5</v>
      </c>
      <c r="D36" s="121">
        <v>0.26597222222222222</v>
      </c>
      <c r="E36" s="121">
        <v>0.27847222222222223</v>
      </c>
      <c r="F36" s="121">
        <v>0.29097222222222224</v>
      </c>
      <c r="G36" s="121">
        <v>0.3034722222222222</v>
      </c>
      <c r="H36" s="121">
        <v>0.31597222222222221</v>
      </c>
      <c r="I36" s="121">
        <v>0.32847222222222222</v>
      </c>
      <c r="J36" s="121">
        <v>0.34097222222222223</v>
      </c>
      <c r="K36" s="121">
        <v>0.35347222222222219</v>
      </c>
      <c r="L36" s="121">
        <v>0.3659722222222222</v>
      </c>
      <c r="M36" s="121">
        <v>0.37847222222222227</v>
      </c>
      <c r="N36" s="121">
        <v>0.39097222222222222</v>
      </c>
      <c r="O36" s="121">
        <v>0.40347222222222223</v>
      </c>
      <c r="P36" s="121">
        <v>0.41597222222222219</v>
      </c>
      <c r="Q36" s="121">
        <v>0.4284722222222222</v>
      </c>
      <c r="R36" s="121">
        <v>0.44097222222222227</v>
      </c>
      <c r="S36" s="121">
        <v>0.45347222222222222</v>
      </c>
      <c r="T36" s="122">
        <v>0.46597222222222223</v>
      </c>
      <c r="U36" s="122">
        <v>0.47847222222222219</v>
      </c>
      <c r="V36" s="122">
        <v>0.4909722222222222</v>
      </c>
      <c r="W36" s="122">
        <v>0.50347222222222221</v>
      </c>
      <c r="X36" s="122">
        <v>0.51597222222222217</v>
      </c>
      <c r="Y36" s="122">
        <v>0.52847222222222223</v>
      </c>
      <c r="Z36" s="122">
        <v>0.54097222222222219</v>
      </c>
      <c r="AA36" s="122">
        <v>0.55347222222222225</v>
      </c>
      <c r="AB36" s="122">
        <v>0.56597222222222221</v>
      </c>
      <c r="AC36" s="122">
        <v>0.57847222222222217</v>
      </c>
      <c r="AD36" s="122">
        <v>0.59097222222222223</v>
      </c>
      <c r="AE36" s="122">
        <v>0.60347222222222219</v>
      </c>
      <c r="AF36" s="122">
        <v>0.61597222222222225</v>
      </c>
      <c r="AG36" s="122">
        <v>0.62847222222222221</v>
      </c>
      <c r="AH36" s="122">
        <v>0.64097222222222217</v>
      </c>
      <c r="AI36" s="122">
        <v>0.65347222222222223</v>
      </c>
      <c r="AJ36" s="122">
        <v>0.66597222222222219</v>
      </c>
      <c r="AK36" s="122">
        <v>0.67847222222222225</v>
      </c>
      <c r="AL36" s="122">
        <v>0.69097222222222221</v>
      </c>
      <c r="AM36" s="122">
        <v>0.70347222222222217</v>
      </c>
      <c r="AN36" s="122">
        <v>0.71597222222222223</v>
      </c>
      <c r="AO36" s="122">
        <v>0.7284722222222223</v>
      </c>
      <c r="AP36" s="122">
        <v>0.74097222222222225</v>
      </c>
      <c r="AQ36" s="122">
        <v>0.75347222222222221</v>
      </c>
      <c r="AR36" s="122">
        <v>0.76597222222222217</v>
      </c>
      <c r="AS36" s="122">
        <v>0.77847222222222223</v>
      </c>
      <c r="AT36" s="122">
        <v>0.7909722222222223</v>
      </c>
      <c r="AU36" s="122">
        <v>0.8041666666666667</v>
      </c>
      <c r="AV36" s="122">
        <v>0.81666666666666676</v>
      </c>
      <c r="AW36" s="122">
        <v>0.82916666666666661</v>
      </c>
      <c r="AX36" s="122">
        <v>0.84166666666666667</v>
      </c>
      <c r="AY36" s="129"/>
      <c r="BB36" s="115"/>
    </row>
    <row r="37" spans="1:54" ht="18" customHeight="1" x14ac:dyDescent="0.25">
      <c r="A37" s="115"/>
      <c r="B37" s="119" t="s">
        <v>56</v>
      </c>
      <c r="C37" s="120" t="s">
        <v>5</v>
      </c>
      <c r="D37" s="121">
        <v>0.26666666666666666</v>
      </c>
      <c r="E37" s="121">
        <v>0.27916666666666667</v>
      </c>
      <c r="F37" s="121">
        <v>0.29166666666666669</v>
      </c>
      <c r="G37" s="121">
        <v>0.30416666666666664</v>
      </c>
      <c r="H37" s="121">
        <v>0.31666666666666665</v>
      </c>
      <c r="I37" s="121">
        <v>0.32916666666666666</v>
      </c>
      <c r="J37" s="121">
        <v>0.34166666666666662</v>
      </c>
      <c r="K37" s="121">
        <v>0.35416666666666669</v>
      </c>
      <c r="L37" s="121">
        <v>0.3666666666666667</v>
      </c>
      <c r="M37" s="121">
        <v>0.37916666666666665</v>
      </c>
      <c r="N37" s="121">
        <v>0.39166666666666666</v>
      </c>
      <c r="O37" s="121">
        <v>0.40416666666666662</v>
      </c>
      <c r="P37" s="121">
        <v>0.41666666666666669</v>
      </c>
      <c r="Q37" s="121">
        <v>0.4291666666666667</v>
      </c>
      <c r="R37" s="121">
        <v>0.44166666666666665</v>
      </c>
      <c r="S37" s="121">
        <v>0.45416666666666666</v>
      </c>
      <c r="T37" s="122">
        <v>0.46666666666666662</v>
      </c>
      <c r="U37" s="122">
        <v>0.47916666666666669</v>
      </c>
      <c r="V37" s="122">
        <v>0.4916666666666667</v>
      </c>
      <c r="W37" s="122">
        <v>0.50416666666666665</v>
      </c>
      <c r="X37" s="122">
        <v>0.51666666666666672</v>
      </c>
      <c r="Y37" s="122">
        <v>0.52916666666666667</v>
      </c>
      <c r="Z37" s="122">
        <v>0.54166666666666663</v>
      </c>
      <c r="AA37" s="122">
        <v>0.5541666666666667</v>
      </c>
      <c r="AB37" s="122">
        <v>0.56666666666666665</v>
      </c>
      <c r="AC37" s="122">
        <v>0.57916666666666672</v>
      </c>
      <c r="AD37" s="122">
        <v>0.59166666666666667</v>
      </c>
      <c r="AE37" s="122">
        <v>0.60416666666666663</v>
      </c>
      <c r="AF37" s="122">
        <v>0.6166666666666667</v>
      </c>
      <c r="AG37" s="122">
        <v>0.62916666666666665</v>
      </c>
      <c r="AH37" s="122">
        <v>0.64166666666666672</v>
      </c>
      <c r="AI37" s="122">
        <v>0.65416666666666667</v>
      </c>
      <c r="AJ37" s="122">
        <v>0.66666666666666663</v>
      </c>
      <c r="AK37" s="122">
        <v>0.6791666666666667</v>
      </c>
      <c r="AL37" s="122">
        <v>0.69166666666666676</v>
      </c>
      <c r="AM37" s="122">
        <v>0.70416666666666661</v>
      </c>
      <c r="AN37" s="122">
        <v>0.71666666666666667</v>
      </c>
      <c r="AO37" s="122">
        <v>0.72916666666666663</v>
      </c>
      <c r="AP37" s="122">
        <v>0.7416666666666667</v>
      </c>
      <c r="AQ37" s="122">
        <v>0.75416666666666676</v>
      </c>
      <c r="AR37" s="122">
        <v>0.76666666666666661</v>
      </c>
      <c r="AS37" s="122">
        <v>0.77916666666666667</v>
      </c>
      <c r="AT37" s="122">
        <v>0.79166666666666663</v>
      </c>
      <c r="AU37" s="122">
        <v>0.80555555555555547</v>
      </c>
      <c r="AV37" s="122">
        <v>0.81805555555555554</v>
      </c>
      <c r="AW37" s="122">
        <v>0.8305555555555556</v>
      </c>
      <c r="AX37" s="122">
        <v>0.84305555555555556</v>
      </c>
      <c r="BB37" s="115"/>
    </row>
    <row r="38" spans="1:54" ht="18" customHeight="1" x14ac:dyDescent="0.25">
      <c r="A38" s="115"/>
      <c r="B38" s="119" t="s">
        <v>41</v>
      </c>
      <c r="C38" s="120" t="s">
        <v>5</v>
      </c>
      <c r="D38" s="121">
        <v>0.2673611111111111</v>
      </c>
      <c r="E38" s="121">
        <v>0.27986111111111112</v>
      </c>
      <c r="F38" s="121">
        <v>0.29236111111111113</v>
      </c>
      <c r="G38" s="121">
        <v>0.30486111111111108</v>
      </c>
      <c r="H38" s="121">
        <v>0.31736111111111115</v>
      </c>
      <c r="I38" s="121">
        <v>0.3298611111111111</v>
      </c>
      <c r="J38" s="121">
        <v>0.34236111111111112</v>
      </c>
      <c r="K38" s="121">
        <v>0.35486111111111113</v>
      </c>
      <c r="L38" s="121">
        <v>0.36736111111111108</v>
      </c>
      <c r="M38" s="121">
        <v>0.37986111111111115</v>
      </c>
      <c r="N38" s="121">
        <v>0.3923611111111111</v>
      </c>
      <c r="O38" s="121">
        <v>0.40486111111111112</v>
      </c>
      <c r="P38" s="121">
        <v>0.41736111111111113</v>
      </c>
      <c r="Q38" s="121">
        <v>0.42986111111111108</v>
      </c>
      <c r="R38" s="121">
        <v>0.44236111111111115</v>
      </c>
      <c r="S38" s="121">
        <v>0.4548611111111111</v>
      </c>
      <c r="T38" s="122">
        <v>0.46736111111111112</v>
      </c>
      <c r="U38" s="122">
        <v>0.47986111111111113</v>
      </c>
      <c r="V38" s="122">
        <v>0.49236111111111108</v>
      </c>
      <c r="W38" s="122">
        <v>0.50486111111111109</v>
      </c>
      <c r="X38" s="122">
        <v>0.51736111111111105</v>
      </c>
      <c r="Y38" s="122">
        <v>0.52986111111111112</v>
      </c>
      <c r="Z38" s="122">
        <v>0.54236111111111118</v>
      </c>
      <c r="AA38" s="122">
        <v>0.55486111111111114</v>
      </c>
      <c r="AB38" s="122">
        <v>0.56736111111111109</v>
      </c>
      <c r="AC38" s="122">
        <v>0.57986111111111105</v>
      </c>
      <c r="AD38" s="122">
        <v>0.59236111111111112</v>
      </c>
      <c r="AE38" s="122">
        <v>0.60486111111111118</v>
      </c>
      <c r="AF38" s="122">
        <v>0.61736111111111114</v>
      </c>
      <c r="AG38" s="122">
        <v>0.62986111111111109</v>
      </c>
      <c r="AH38" s="122">
        <v>0.64236111111111105</v>
      </c>
      <c r="AI38" s="122">
        <v>0.65486111111111112</v>
      </c>
      <c r="AJ38" s="122">
        <v>0.66736111111111107</v>
      </c>
      <c r="AK38" s="122">
        <v>0.67986111111111114</v>
      </c>
      <c r="AL38" s="122">
        <v>0.69236111111111109</v>
      </c>
      <c r="AM38" s="122">
        <v>0.70486111111111116</v>
      </c>
      <c r="AN38" s="122">
        <v>0.71736111111111101</v>
      </c>
      <c r="AO38" s="122">
        <v>0.72986111111111107</v>
      </c>
      <c r="AP38" s="122">
        <v>0.74236111111111114</v>
      </c>
      <c r="AQ38" s="122">
        <v>0.75486111111111109</v>
      </c>
      <c r="AR38" s="122">
        <v>0.76736111111111116</v>
      </c>
      <c r="AS38" s="122">
        <v>0.77986111111111101</v>
      </c>
      <c r="AT38" s="122">
        <v>0.79236111111111107</v>
      </c>
      <c r="AU38" s="122">
        <v>0.80625000000000002</v>
      </c>
      <c r="AV38" s="122">
        <v>0.81874999999999998</v>
      </c>
      <c r="AW38" s="122">
        <v>0.83124999999999993</v>
      </c>
      <c r="AX38" s="122">
        <v>0.84375</v>
      </c>
      <c r="BB38" s="115"/>
    </row>
    <row r="39" spans="1:54" ht="18" customHeight="1" x14ac:dyDescent="0.25">
      <c r="A39" s="115"/>
      <c r="B39" s="119" t="s">
        <v>39</v>
      </c>
      <c r="C39" s="120" t="s">
        <v>5</v>
      </c>
      <c r="D39" s="121">
        <v>0.26874999999999999</v>
      </c>
      <c r="E39" s="121">
        <v>0.28125</v>
      </c>
      <c r="F39" s="121">
        <v>0.29375000000000001</v>
      </c>
      <c r="G39" s="121">
        <v>0.30624999999999997</v>
      </c>
      <c r="H39" s="121">
        <v>0.31875000000000003</v>
      </c>
      <c r="I39" s="121">
        <v>0.33124999999999999</v>
      </c>
      <c r="J39" s="121">
        <v>0.34375</v>
      </c>
      <c r="K39" s="121">
        <v>0.35625000000000001</v>
      </c>
      <c r="L39" s="121">
        <v>0.36874999999999997</v>
      </c>
      <c r="M39" s="121">
        <v>0.38125000000000003</v>
      </c>
      <c r="N39" s="121">
        <v>0.39374999999999999</v>
      </c>
      <c r="O39" s="121">
        <v>0.40625</v>
      </c>
      <c r="P39" s="121">
        <v>0.41875000000000001</v>
      </c>
      <c r="Q39" s="121">
        <v>0.43124999999999997</v>
      </c>
      <c r="R39" s="121">
        <v>0.44375000000000003</v>
      </c>
      <c r="S39" s="121">
        <v>0.45624999999999999</v>
      </c>
      <c r="T39" s="122">
        <v>0.46875</v>
      </c>
      <c r="U39" s="122">
        <v>0.48125000000000001</v>
      </c>
      <c r="V39" s="122">
        <v>0.49374999999999997</v>
      </c>
      <c r="W39" s="122">
        <v>0.50624999999999998</v>
      </c>
      <c r="X39" s="122">
        <v>0.51874999999999993</v>
      </c>
      <c r="Y39" s="122">
        <v>0.53125</v>
      </c>
      <c r="Z39" s="122">
        <v>0.54375000000000007</v>
      </c>
      <c r="AA39" s="122">
        <v>0.55625000000000002</v>
      </c>
      <c r="AB39" s="122">
        <v>0.56874999999999998</v>
      </c>
      <c r="AC39" s="122">
        <v>0.58124999999999993</v>
      </c>
      <c r="AD39" s="122">
        <v>0.59375</v>
      </c>
      <c r="AE39" s="122">
        <v>0.60625000000000007</v>
      </c>
      <c r="AF39" s="122">
        <v>0.61875000000000002</v>
      </c>
      <c r="AG39" s="122">
        <v>0.63124999999999998</v>
      </c>
      <c r="AH39" s="122">
        <v>0.64374999999999993</v>
      </c>
      <c r="AI39" s="122">
        <v>0.65625</v>
      </c>
      <c r="AJ39" s="122">
        <v>0.66875000000000007</v>
      </c>
      <c r="AK39" s="122">
        <v>0.68125000000000002</v>
      </c>
      <c r="AL39" s="122">
        <v>0.69374999999999998</v>
      </c>
      <c r="AM39" s="122">
        <v>0.70624999999999993</v>
      </c>
      <c r="AN39" s="122">
        <v>0.71875</v>
      </c>
      <c r="AO39" s="122">
        <v>0.73125000000000007</v>
      </c>
      <c r="AP39" s="122">
        <v>0.74375000000000002</v>
      </c>
      <c r="AQ39" s="122">
        <v>0.75624999999999998</v>
      </c>
      <c r="AR39" s="122">
        <v>0.76874999999999993</v>
      </c>
      <c r="AS39" s="122">
        <v>0.78125</v>
      </c>
      <c r="AT39" s="122">
        <v>0.79375000000000007</v>
      </c>
      <c r="AU39" s="122">
        <v>0.80763888888888891</v>
      </c>
      <c r="AV39" s="122">
        <v>0.82013888888888886</v>
      </c>
      <c r="AW39" s="122">
        <v>0.83263888888888893</v>
      </c>
      <c r="AX39" s="122">
        <v>0.84513888888888899</v>
      </c>
      <c r="BB39" s="115"/>
    </row>
    <row r="40" spans="1:54" ht="18" customHeight="1" x14ac:dyDescent="0.25">
      <c r="A40" s="129"/>
      <c r="B40" s="119" t="s">
        <v>38</v>
      </c>
      <c r="C40" s="120" t="s">
        <v>5</v>
      </c>
      <c r="D40" s="121">
        <v>0.27013888888888887</v>
      </c>
      <c r="E40" s="121">
        <v>0.28263888888888888</v>
      </c>
      <c r="F40" s="121">
        <v>0.2951388888888889</v>
      </c>
      <c r="G40" s="121">
        <v>0.30763888888888891</v>
      </c>
      <c r="H40" s="121">
        <v>0.32013888888888892</v>
      </c>
      <c r="I40" s="121">
        <v>0.33263888888888887</v>
      </c>
      <c r="J40" s="121">
        <v>0.34513888888888888</v>
      </c>
      <c r="K40" s="121">
        <v>0.3576388888888889</v>
      </c>
      <c r="L40" s="121">
        <v>0.37013888888888885</v>
      </c>
      <c r="M40" s="121">
        <v>0.38263888888888892</v>
      </c>
      <c r="N40" s="121">
        <v>0.39513888888888887</v>
      </c>
      <c r="O40" s="121">
        <v>0.40763888888888888</v>
      </c>
      <c r="P40" s="121">
        <v>0.4201388888888889</v>
      </c>
      <c r="Q40" s="121">
        <v>0.43263888888888885</v>
      </c>
      <c r="R40" s="121">
        <v>0.44513888888888892</v>
      </c>
      <c r="S40" s="121">
        <v>0.45763888888888887</v>
      </c>
      <c r="T40" s="122">
        <v>0.47013888888888888</v>
      </c>
      <c r="U40" s="122">
        <v>0.4826388888888889</v>
      </c>
      <c r="V40" s="122">
        <v>0.49513888888888885</v>
      </c>
      <c r="W40" s="122">
        <v>0.50763888888888886</v>
      </c>
      <c r="X40" s="122">
        <v>0.52013888888888882</v>
      </c>
      <c r="Y40" s="122">
        <v>0.53263888888888888</v>
      </c>
      <c r="Z40" s="122">
        <v>0.54513888888888895</v>
      </c>
      <c r="AA40" s="122">
        <v>0.55763888888888891</v>
      </c>
      <c r="AB40" s="122">
        <v>0.57013888888888886</v>
      </c>
      <c r="AC40" s="122">
        <v>0.58263888888888882</v>
      </c>
      <c r="AD40" s="122">
        <v>0.59513888888888888</v>
      </c>
      <c r="AE40" s="122">
        <v>0.60763888888888895</v>
      </c>
      <c r="AF40" s="122">
        <v>0.62013888888888891</v>
      </c>
      <c r="AG40" s="122">
        <v>0.63263888888888886</v>
      </c>
      <c r="AH40" s="122">
        <v>0.64513888888888882</v>
      </c>
      <c r="AI40" s="122">
        <v>0.65763888888888888</v>
      </c>
      <c r="AJ40" s="122">
        <v>0.67013888888888884</v>
      </c>
      <c r="AK40" s="122">
        <v>0.68263888888888891</v>
      </c>
      <c r="AL40" s="122">
        <v>0.69513888888888886</v>
      </c>
      <c r="AM40" s="122">
        <v>0.70763888888888893</v>
      </c>
      <c r="AN40" s="122">
        <v>0.72013888888888899</v>
      </c>
      <c r="AO40" s="122">
        <v>0.73263888888888884</v>
      </c>
      <c r="AP40" s="122">
        <v>0.74513888888888891</v>
      </c>
      <c r="AQ40" s="122">
        <v>0.75763888888888886</v>
      </c>
      <c r="AR40" s="122">
        <v>0.77013888888888893</v>
      </c>
      <c r="AS40" s="122">
        <v>0.78263888888888899</v>
      </c>
      <c r="AT40" s="122">
        <v>0.79513888888888884</v>
      </c>
      <c r="AU40" s="122">
        <v>0.80833333333333324</v>
      </c>
      <c r="AV40" s="122">
        <v>0.8208333333333333</v>
      </c>
      <c r="AW40" s="122">
        <v>0.83333333333333337</v>
      </c>
      <c r="AX40" s="122">
        <v>0.84583333333333333</v>
      </c>
      <c r="AY40" s="129"/>
      <c r="BB40" s="115"/>
    </row>
    <row r="41" spans="1:54" ht="18" customHeight="1" x14ac:dyDescent="0.25">
      <c r="A41" s="107"/>
      <c r="B41" s="119" t="s">
        <v>37</v>
      </c>
      <c r="C41" s="120" t="s">
        <v>5</v>
      </c>
      <c r="D41" s="121">
        <v>0.27083333333333331</v>
      </c>
      <c r="E41" s="121">
        <v>0.28333333333333333</v>
      </c>
      <c r="F41" s="121">
        <v>0.29583333333333334</v>
      </c>
      <c r="G41" s="121">
        <v>0.30833333333333335</v>
      </c>
      <c r="H41" s="121">
        <v>0.32083333333333336</v>
      </c>
      <c r="I41" s="121">
        <v>0.33333333333333331</v>
      </c>
      <c r="J41" s="121">
        <v>0.34583333333333338</v>
      </c>
      <c r="K41" s="121">
        <v>0.35833333333333334</v>
      </c>
      <c r="L41" s="121">
        <v>0.37083333333333335</v>
      </c>
      <c r="M41" s="121">
        <v>0.3833333333333333</v>
      </c>
      <c r="N41" s="121">
        <v>0.39583333333333331</v>
      </c>
      <c r="O41" s="121">
        <v>0.40833333333333338</v>
      </c>
      <c r="P41" s="121">
        <v>0.42083333333333334</v>
      </c>
      <c r="Q41" s="121">
        <v>0.43333333333333335</v>
      </c>
      <c r="R41" s="121">
        <v>0.4458333333333333</v>
      </c>
      <c r="S41" s="121">
        <v>0.45833333333333331</v>
      </c>
      <c r="T41" s="122">
        <v>0.47083333333333338</v>
      </c>
      <c r="U41" s="122">
        <v>0.48333333333333334</v>
      </c>
      <c r="V41" s="122">
        <v>0.49583333333333335</v>
      </c>
      <c r="W41" s="122">
        <v>0.5083333333333333</v>
      </c>
      <c r="X41" s="122">
        <v>0.52083333333333337</v>
      </c>
      <c r="Y41" s="122">
        <v>0.53333333333333333</v>
      </c>
      <c r="Z41" s="122">
        <v>0.54583333333333328</v>
      </c>
      <c r="AA41" s="122">
        <v>0.55833333333333335</v>
      </c>
      <c r="AB41" s="122">
        <v>0.5708333333333333</v>
      </c>
      <c r="AC41" s="122">
        <v>0.58333333333333337</v>
      </c>
      <c r="AD41" s="122">
        <v>0.59583333333333333</v>
      </c>
      <c r="AE41" s="122">
        <v>0.60833333333333328</v>
      </c>
      <c r="AF41" s="122">
        <v>0.62083333333333335</v>
      </c>
      <c r="AG41" s="122">
        <v>0.6333333333333333</v>
      </c>
      <c r="AH41" s="122">
        <v>0.64583333333333337</v>
      </c>
      <c r="AI41" s="122">
        <v>0.65833333333333333</v>
      </c>
      <c r="AJ41" s="122">
        <v>0.67083333333333339</v>
      </c>
      <c r="AK41" s="122">
        <v>0.68333333333333324</v>
      </c>
      <c r="AL41" s="122">
        <v>0.6958333333333333</v>
      </c>
      <c r="AM41" s="122">
        <v>0.70833333333333337</v>
      </c>
      <c r="AN41" s="122">
        <v>0.72083333333333333</v>
      </c>
      <c r="AO41" s="122">
        <v>0.73333333333333339</v>
      </c>
      <c r="AP41" s="122">
        <v>0.74583333333333324</v>
      </c>
      <c r="AQ41" s="122">
        <v>0.7583333333333333</v>
      </c>
      <c r="AR41" s="122">
        <v>0.77083333333333337</v>
      </c>
      <c r="AS41" s="122">
        <v>0.78333333333333333</v>
      </c>
      <c r="AT41" s="122">
        <v>0.79583333333333339</v>
      </c>
      <c r="AU41" s="122">
        <v>0.80902777777777779</v>
      </c>
      <c r="AV41" s="122">
        <v>0.82152777777777775</v>
      </c>
      <c r="AW41" s="122">
        <v>0.8340277777777777</v>
      </c>
      <c r="AX41" s="122">
        <v>0.84652777777777777</v>
      </c>
      <c r="AY41" s="107"/>
      <c r="BB41" s="115"/>
    </row>
    <row r="42" spans="1:54" ht="18" customHeight="1" x14ac:dyDescent="0.25">
      <c r="A42" s="107"/>
      <c r="B42" s="119" t="s">
        <v>36</v>
      </c>
      <c r="C42" s="120" t="s">
        <v>5</v>
      </c>
      <c r="D42" s="121">
        <v>0.2722222222222222</v>
      </c>
      <c r="E42" s="121">
        <v>0.28472222222222221</v>
      </c>
      <c r="F42" s="121">
        <v>0.29722222222222222</v>
      </c>
      <c r="G42" s="121">
        <v>0.30972222222222223</v>
      </c>
      <c r="H42" s="121">
        <v>0.32222222222222224</v>
      </c>
      <c r="I42" s="121">
        <v>0.3347222222222222</v>
      </c>
      <c r="J42" s="121">
        <v>0.34722222222222227</v>
      </c>
      <c r="K42" s="121">
        <v>0.35972222222222222</v>
      </c>
      <c r="L42" s="121">
        <v>0.37222222222222223</v>
      </c>
      <c r="M42" s="121">
        <v>0.38472222222222219</v>
      </c>
      <c r="N42" s="121">
        <v>0.3972222222222222</v>
      </c>
      <c r="O42" s="121">
        <v>0.40972222222222227</v>
      </c>
      <c r="P42" s="121">
        <v>0.42222222222222222</v>
      </c>
      <c r="Q42" s="121">
        <v>0.43472222222222223</v>
      </c>
      <c r="R42" s="121">
        <v>0.44722222222222219</v>
      </c>
      <c r="S42" s="121">
        <v>0.4597222222222222</v>
      </c>
      <c r="T42" s="122">
        <v>0.47222222222222227</v>
      </c>
      <c r="U42" s="122">
        <v>0.48472222222222222</v>
      </c>
      <c r="V42" s="122">
        <v>0.49722222222222223</v>
      </c>
      <c r="W42" s="122">
        <v>0.50972222222222219</v>
      </c>
      <c r="X42" s="122">
        <v>0.52222222222222225</v>
      </c>
      <c r="Y42" s="122">
        <v>0.53472222222222221</v>
      </c>
      <c r="Z42" s="122">
        <v>0.54722222222222217</v>
      </c>
      <c r="AA42" s="122">
        <v>0.55972222222222223</v>
      </c>
      <c r="AB42" s="122">
        <v>0.57222222222222219</v>
      </c>
      <c r="AC42" s="122">
        <v>0.58472222222222225</v>
      </c>
      <c r="AD42" s="122">
        <v>0.59722222222222221</v>
      </c>
      <c r="AE42" s="122">
        <v>0.60972222222222217</v>
      </c>
      <c r="AF42" s="122">
        <v>0.62222222222222223</v>
      </c>
      <c r="AG42" s="122">
        <v>0.63472222222222219</v>
      </c>
      <c r="AH42" s="122">
        <v>0.64722222222222225</v>
      </c>
      <c r="AI42" s="122">
        <v>0.65972222222222221</v>
      </c>
      <c r="AJ42" s="122">
        <v>0.67222222222222217</v>
      </c>
      <c r="AK42" s="122">
        <v>0.68472222222222223</v>
      </c>
      <c r="AL42" s="122">
        <v>0.6972222222222223</v>
      </c>
      <c r="AM42" s="122">
        <v>0.70972222222222225</v>
      </c>
      <c r="AN42" s="122">
        <v>0.72222222222222221</v>
      </c>
      <c r="AO42" s="122">
        <v>0.73472222222222217</v>
      </c>
      <c r="AP42" s="122">
        <v>0.74722222222222223</v>
      </c>
      <c r="AQ42" s="122">
        <v>0.7597222222222223</v>
      </c>
      <c r="AR42" s="122">
        <v>0.77222222222222225</v>
      </c>
      <c r="AS42" s="122">
        <v>0.78472222222222221</v>
      </c>
      <c r="AT42" s="122">
        <v>0.79722222222222217</v>
      </c>
      <c r="AU42" s="122">
        <v>0.81041666666666667</v>
      </c>
      <c r="AV42" s="122">
        <v>0.82291666666666663</v>
      </c>
      <c r="AW42" s="122">
        <v>0.8354166666666667</v>
      </c>
      <c r="AX42" s="122">
        <v>0.84791666666666676</v>
      </c>
      <c r="AY42" s="107"/>
      <c r="BB42" s="115"/>
    </row>
    <row r="43" spans="1:54" ht="18" customHeight="1" x14ac:dyDescent="0.25">
      <c r="A43" s="107"/>
      <c r="B43" s="119" t="s">
        <v>35</v>
      </c>
      <c r="C43" s="120" t="s">
        <v>5</v>
      </c>
      <c r="D43" s="121">
        <v>0.27361111111111108</v>
      </c>
      <c r="E43" s="121">
        <v>0.28611111111111115</v>
      </c>
      <c r="F43" s="121">
        <v>0.2986111111111111</v>
      </c>
      <c r="G43" s="121">
        <v>0.31111111111111112</v>
      </c>
      <c r="H43" s="121">
        <v>0.32361111111111113</v>
      </c>
      <c r="I43" s="121">
        <v>0.33611111111111108</v>
      </c>
      <c r="J43" s="121">
        <v>0.34861111111111115</v>
      </c>
      <c r="K43" s="121">
        <v>0.3611111111111111</v>
      </c>
      <c r="L43" s="121">
        <v>0.37361111111111112</v>
      </c>
      <c r="M43" s="121">
        <v>0.38611111111111113</v>
      </c>
      <c r="N43" s="121">
        <v>0.39861111111111108</v>
      </c>
      <c r="O43" s="121">
        <v>0.41111111111111115</v>
      </c>
      <c r="P43" s="121">
        <v>0.4236111111111111</v>
      </c>
      <c r="Q43" s="121">
        <v>0.43611111111111112</v>
      </c>
      <c r="R43" s="121">
        <v>0.44861111111111113</v>
      </c>
      <c r="S43" s="121">
        <v>0.46111111111111108</v>
      </c>
      <c r="T43" s="122">
        <v>0.47361111111111115</v>
      </c>
      <c r="U43" s="122">
        <v>0.4861111111111111</v>
      </c>
      <c r="V43" s="122">
        <v>0.49861111111111112</v>
      </c>
      <c r="W43" s="122">
        <v>0.51111111111111118</v>
      </c>
      <c r="X43" s="122">
        <v>0.52361111111111114</v>
      </c>
      <c r="Y43" s="122">
        <v>0.53611111111111109</v>
      </c>
      <c r="Z43" s="122">
        <v>0.54861111111111105</v>
      </c>
      <c r="AA43" s="122">
        <v>0.56111111111111112</v>
      </c>
      <c r="AB43" s="122">
        <v>0.57361111111111118</v>
      </c>
      <c r="AC43" s="122">
        <v>0.58611111111111114</v>
      </c>
      <c r="AD43" s="122">
        <v>0.59861111111111109</v>
      </c>
      <c r="AE43" s="122">
        <v>0.61111111111111105</v>
      </c>
      <c r="AF43" s="122">
        <v>0.62361111111111112</v>
      </c>
      <c r="AG43" s="122">
        <v>0.63611111111111118</v>
      </c>
      <c r="AH43" s="122">
        <v>0.64861111111111114</v>
      </c>
      <c r="AI43" s="122">
        <v>0.66111111111111109</v>
      </c>
      <c r="AJ43" s="122">
        <v>0.67361111111111116</v>
      </c>
      <c r="AK43" s="122">
        <v>0.68611111111111101</v>
      </c>
      <c r="AL43" s="122">
        <v>0.69861111111111107</v>
      </c>
      <c r="AM43" s="122">
        <v>0.71111111111111114</v>
      </c>
      <c r="AN43" s="122">
        <v>0.72361111111111109</v>
      </c>
      <c r="AO43" s="122">
        <v>0.73611111111111116</v>
      </c>
      <c r="AP43" s="122">
        <v>0.74861111111111101</v>
      </c>
      <c r="AQ43" s="122">
        <v>0.76111111111111107</v>
      </c>
      <c r="AR43" s="122">
        <v>0.77361111111111114</v>
      </c>
      <c r="AS43" s="122">
        <v>0.78611111111111109</v>
      </c>
      <c r="AT43" s="122">
        <v>0.79861111111111116</v>
      </c>
      <c r="AU43" s="122">
        <v>0.81111111111111101</v>
      </c>
      <c r="AV43" s="122">
        <v>0.82361111111111107</v>
      </c>
      <c r="AW43" s="122">
        <v>0.83611111111111114</v>
      </c>
      <c r="AX43" s="122">
        <v>0.84861111111111109</v>
      </c>
      <c r="AY43" s="107"/>
      <c r="BB43" s="115"/>
    </row>
    <row r="44" spans="1:54" ht="18" customHeight="1" x14ac:dyDescent="0.25">
      <c r="A44" s="107"/>
      <c r="B44" s="119" t="s">
        <v>57</v>
      </c>
      <c r="C44" s="120" t="s">
        <v>5</v>
      </c>
      <c r="D44" s="121">
        <v>0.27499999999999997</v>
      </c>
      <c r="E44" s="121">
        <v>0.28750000000000003</v>
      </c>
      <c r="F44" s="121">
        <v>0.3</v>
      </c>
      <c r="G44" s="121">
        <v>0.3125</v>
      </c>
      <c r="H44" s="121">
        <v>0.32500000000000001</v>
      </c>
      <c r="I44" s="121">
        <v>0.33749999999999997</v>
      </c>
      <c r="J44" s="121">
        <v>0.35000000000000003</v>
      </c>
      <c r="K44" s="121">
        <v>0.36249999999999999</v>
      </c>
      <c r="L44" s="121">
        <v>0.375</v>
      </c>
      <c r="M44" s="121">
        <v>0.38750000000000001</v>
      </c>
      <c r="N44" s="121">
        <v>0.39999999999999997</v>
      </c>
      <c r="O44" s="121">
        <v>0.41250000000000003</v>
      </c>
      <c r="P44" s="121">
        <v>0.42499999999999999</v>
      </c>
      <c r="Q44" s="121">
        <v>0.4375</v>
      </c>
      <c r="R44" s="121">
        <v>0.45</v>
      </c>
      <c r="S44" s="121">
        <v>0.46249999999999997</v>
      </c>
      <c r="T44" s="122">
        <v>0.47500000000000003</v>
      </c>
      <c r="U44" s="122">
        <v>0.48749999999999999</v>
      </c>
      <c r="V44" s="122">
        <v>0.5</v>
      </c>
      <c r="W44" s="122">
        <v>0.51250000000000007</v>
      </c>
      <c r="X44" s="122">
        <v>0.52500000000000002</v>
      </c>
      <c r="Y44" s="122">
        <v>0.53749999999999998</v>
      </c>
      <c r="Z44" s="122">
        <v>0.54999999999999993</v>
      </c>
      <c r="AA44" s="122">
        <v>0.5625</v>
      </c>
      <c r="AB44" s="122">
        <v>0.57500000000000007</v>
      </c>
      <c r="AC44" s="122">
        <v>0.58750000000000002</v>
      </c>
      <c r="AD44" s="122">
        <v>0.6</v>
      </c>
      <c r="AE44" s="122">
        <v>0.61249999999999993</v>
      </c>
      <c r="AF44" s="122">
        <v>0.625</v>
      </c>
      <c r="AG44" s="122">
        <v>0.63750000000000007</v>
      </c>
      <c r="AH44" s="122">
        <v>0.65</v>
      </c>
      <c r="AI44" s="122">
        <v>0.66249999999999998</v>
      </c>
      <c r="AJ44" s="122">
        <v>0.67499999999999993</v>
      </c>
      <c r="AK44" s="122">
        <v>0.6875</v>
      </c>
      <c r="AL44" s="122">
        <v>0.70000000000000007</v>
      </c>
      <c r="AM44" s="122">
        <v>0.71250000000000002</v>
      </c>
      <c r="AN44" s="122">
        <v>0.72499999999999998</v>
      </c>
      <c r="AO44" s="122">
        <v>0.73749999999999993</v>
      </c>
      <c r="AP44" s="122">
        <v>0.75</v>
      </c>
      <c r="AQ44" s="122">
        <v>0.76250000000000007</v>
      </c>
      <c r="AR44" s="122">
        <v>0.77500000000000002</v>
      </c>
      <c r="AS44" s="122">
        <v>0.78749999999999998</v>
      </c>
      <c r="AT44" s="122">
        <v>0.79999999999999993</v>
      </c>
      <c r="AU44" s="122">
        <v>0.8125</v>
      </c>
      <c r="AV44" s="122">
        <v>0.82500000000000007</v>
      </c>
      <c r="AW44" s="122">
        <v>0.83750000000000002</v>
      </c>
      <c r="AX44" s="122">
        <v>0.85</v>
      </c>
      <c r="AY44" s="107"/>
      <c r="BB44" s="115"/>
    </row>
    <row r="45" spans="1:54" ht="18" customHeight="1" x14ac:dyDescent="0.25">
      <c r="A45" s="107"/>
      <c r="B45" s="119" t="s">
        <v>58</v>
      </c>
      <c r="C45" s="120" t="s">
        <v>5</v>
      </c>
      <c r="D45" s="121">
        <v>0.27569444444444446</v>
      </c>
      <c r="E45" s="121">
        <v>0.28819444444444448</v>
      </c>
      <c r="F45" s="121">
        <v>0.30069444444444443</v>
      </c>
      <c r="G45" s="121">
        <v>0.31319444444444444</v>
      </c>
      <c r="H45" s="121">
        <v>0.32569444444444445</v>
      </c>
      <c r="I45" s="121">
        <v>0.33819444444444446</v>
      </c>
      <c r="J45" s="121">
        <v>0.35069444444444442</v>
      </c>
      <c r="K45" s="121">
        <v>0.36319444444444443</v>
      </c>
      <c r="L45" s="121">
        <v>0.3756944444444445</v>
      </c>
      <c r="M45" s="121">
        <v>0.38819444444444445</v>
      </c>
      <c r="N45" s="121">
        <v>0.40069444444444446</v>
      </c>
      <c r="O45" s="121">
        <v>0.41319444444444442</v>
      </c>
      <c r="P45" s="121">
        <v>0.42569444444444443</v>
      </c>
      <c r="Q45" s="121">
        <v>0.4381944444444445</v>
      </c>
      <c r="R45" s="121">
        <v>0.45069444444444445</v>
      </c>
      <c r="S45" s="121">
        <v>0.46319444444444446</v>
      </c>
      <c r="T45" s="122">
        <v>0.47569444444444442</v>
      </c>
      <c r="U45" s="122">
        <v>0.48819444444444443</v>
      </c>
      <c r="V45" s="122">
        <v>0.50069444444444444</v>
      </c>
      <c r="W45" s="122">
        <v>0.5131944444444444</v>
      </c>
      <c r="X45" s="122">
        <v>0.52569444444444446</v>
      </c>
      <c r="Y45" s="122">
        <v>0.53819444444444442</v>
      </c>
      <c r="Z45" s="122">
        <v>0.55069444444444449</v>
      </c>
      <c r="AA45" s="122">
        <v>0.56319444444444444</v>
      </c>
      <c r="AB45" s="122">
        <v>0.5756944444444444</v>
      </c>
      <c r="AC45" s="122">
        <v>0.58819444444444446</v>
      </c>
      <c r="AD45" s="122">
        <v>0.60069444444444442</v>
      </c>
      <c r="AE45" s="122">
        <v>0.61319444444444449</v>
      </c>
      <c r="AF45" s="122">
        <v>0.62569444444444444</v>
      </c>
      <c r="AG45" s="122">
        <v>0.6381944444444444</v>
      </c>
      <c r="AH45" s="122">
        <v>0.65069444444444446</v>
      </c>
      <c r="AI45" s="122">
        <v>0.66319444444444442</v>
      </c>
      <c r="AJ45" s="122">
        <v>0.67569444444444438</v>
      </c>
      <c r="AK45" s="122">
        <v>0.68819444444444444</v>
      </c>
      <c r="AL45" s="122">
        <v>0.7006944444444444</v>
      </c>
      <c r="AM45" s="122">
        <v>0.71319444444444446</v>
      </c>
      <c r="AN45" s="122">
        <v>0.72569444444444453</v>
      </c>
      <c r="AO45" s="122">
        <v>0.73819444444444438</v>
      </c>
      <c r="AP45" s="122">
        <v>0.75069444444444444</v>
      </c>
      <c r="AQ45" s="122">
        <v>0.7631944444444444</v>
      </c>
      <c r="AR45" s="122">
        <v>0.77569444444444446</v>
      </c>
      <c r="AS45" s="122">
        <v>0.78819444444444453</v>
      </c>
      <c r="AT45" s="122">
        <v>0.80069444444444438</v>
      </c>
      <c r="AU45" s="122">
        <v>0.81319444444444444</v>
      </c>
      <c r="AV45" s="122">
        <v>0.8256944444444444</v>
      </c>
      <c r="AW45" s="122">
        <v>0.83819444444444446</v>
      </c>
      <c r="AX45" s="122">
        <v>0.85069444444444453</v>
      </c>
      <c r="AY45" s="107"/>
      <c r="BB45" s="115"/>
    </row>
    <row r="46" spans="1:54" ht="18" customHeight="1" x14ac:dyDescent="0.25">
      <c r="A46" s="107"/>
      <c r="B46" s="119" t="s">
        <v>32</v>
      </c>
      <c r="C46" s="120" t="s">
        <v>5</v>
      </c>
      <c r="D46" s="121">
        <v>0.27777777777777779</v>
      </c>
      <c r="E46" s="121">
        <v>0.2902777777777778</v>
      </c>
      <c r="F46" s="121">
        <v>0.30277777777777776</v>
      </c>
      <c r="G46" s="121">
        <v>0.31527777777777777</v>
      </c>
      <c r="H46" s="121">
        <v>0.32777777777777778</v>
      </c>
      <c r="I46" s="121">
        <v>0.34027777777777773</v>
      </c>
      <c r="J46" s="121">
        <v>0.3527777777777778</v>
      </c>
      <c r="K46" s="121">
        <v>0.36527777777777781</v>
      </c>
      <c r="L46" s="121">
        <v>0.37777777777777777</v>
      </c>
      <c r="M46" s="121">
        <v>0.39027777777777778</v>
      </c>
      <c r="N46" s="121">
        <v>0.40277777777777773</v>
      </c>
      <c r="O46" s="121">
        <v>0.4152777777777778</v>
      </c>
      <c r="P46" s="121">
        <v>0.42777777777777781</v>
      </c>
      <c r="Q46" s="121">
        <v>0.44027777777777777</v>
      </c>
      <c r="R46" s="121">
        <v>0.45277777777777778</v>
      </c>
      <c r="S46" s="121">
        <v>0.46527777777777773</v>
      </c>
      <c r="T46" s="122">
        <v>0.4777777777777778</v>
      </c>
      <c r="U46" s="122">
        <v>0.49027777777777781</v>
      </c>
      <c r="V46" s="122">
        <v>0.50277777777777777</v>
      </c>
      <c r="W46" s="122">
        <v>0.51527777777777783</v>
      </c>
      <c r="X46" s="122">
        <v>0.52777777777777779</v>
      </c>
      <c r="Y46" s="122">
        <v>0.54027777777777775</v>
      </c>
      <c r="Z46" s="122">
        <v>0.55277777777777781</v>
      </c>
      <c r="AA46" s="122">
        <v>0.56527777777777777</v>
      </c>
      <c r="AB46" s="122">
        <v>0.57777777777777783</v>
      </c>
      <c r="AC46" s="122">
        <v>0.59027777777777779</v>
      </c>
      <c r="AD46" s="122">
        <v>0.60277777777777775</v>
      </c>
      <c r="AE46" s="122">
        <v>0.61527777777777781</v>
      </c>
      <c r="AF46" s="122">
        <v>0.62777777777777777</v>
      </c>
      <c r="AG46" s="122">
        <v>0.64027777777777783</v>
      </c>
      <c r="AH46" s="122">
        <v>0.65277777777777779</v>
      </c>
      <c r="AI46" s="122">
        <v>0.66527777777777775</v>
      </c>
      <c r="AJ46" s="122">
        <v>0.6777777777777777</v>
      </c>
      <c r="AK46" s="122">
        <v>0.69027777777777777</v>
      </c>
      <c r="AL46" s="122">
        <v>0.70277777777777783</v>
      </c>
      <c r="AM46" s="122">
        <v>0.71527777777777779</v>
      </c>
      <c r="AN46" s="122">
        <v>0.72777777777777775</v>
      </c>
      <c r="AO46" s="122">
        <v>0.7402777777777777</v>
      </c>
      <c r="AP46" s="122">
        <v>0.75277777777777777</v>
      </c>
      <c r="AQ46" s="122">
        <v>0.76527777777777783</v>
      </c>
      <c r="AR46" s="122">
        <v>0.77777777777777779</v>
      </c>
      <c r="AS46" s="122">
        <v>0.79027777777777775</v>
      </c>
      <c r="AT46" s="122">
        <v>0.8027777777777777</v>
      </c>
      <c r="AU46" s="122">
        <v>0.81527777777777777</v>
      </c>
      <c r="AV46" s="122">
        <v>0.82777777777777783</v>
      </c>
      <c r="AW46" s="122">
        <v>0.84027777777777779</v>
      </c>
      <c r="AX46" s="122">
        <v>0.85277777777777775</v>
      </c>
      <c r="AY46" s="107"/>
      <c r="BB46" s="115"/>
    </row>
    <row r="47" spans="1:54" ht="18" customHeight="1" x14ac:dyDescent="0.25">
      <c r="A47" s="107"/>
      <c r="B47" s="119" t="s">
        <v>8</v>
      </c>
      <c r="C47" s="120" t="s">
        <v>5</v>
      </c>
      <c r="D47" s="121">
        <v>0.27986111111111112</v>
      </c>
      <c r="E47" s="121">
        <v>0.29236111111111113</v>
      </c>
      <c r="F47" s="121">
        <v>0.30486111111111108</v>
      </c>
      <c r="G47" s="121">
        <v>0.31736111111111115</v>
      </c>
      <c r="H47" s="121">
        <v>0.3298611111111111</v>
      </c>
      <c r="I47" s="121">
        <v>0.34236111111111112</v>
      </c>
      <c r="J47" s="121">
        <v>0.35486111111111113</v>
      </c>
      <c r="K47" s="121">
        <v>0.36736111111111108</v>
      </c>
      <c r="L47" s="121">
        <v>0.37986111111111115</v>
      </c>
      <c r="M47" s="121">
        <v>0.3923611111111111</v>
      </c>
      <c r="N47" s="121">
        <v>0.40486111111111112</v>
      </c>
      <c r="O47" s="121">
        <v>0.41736111111111113</v>
      </c>
      <c r="P47" s="121">
        <v>0.42986111111111108</v>
      </c>
      <c r="Q47" s="121">
        <v>0.44236111111111115</v>
      </c>
      <c r="R47" s="121">
        <v>0.4548611111111111</v>
      </c>
      <c r="S47" s="121">
        <v>0.46736111111111112</v>
      </c>
      <c r="T47" s="122">
        <v>0.47986111111111113</v>
      </c>
      <c r="U47" s="122">
        <v>0.49236111111111108</v>
      </c>
      <c r="V47" s="122">
        <v>0.50486111111111109</v>
      </c>
      <c r="W47" s="122">
        <v>0.51736111111111105</v>
      </c>
      <c r="X47" s="122">
        <v>0.52986111111111112</v>
      </c>
      <c r="Y47" s="122">
        <v>0.54236111111111118</v>
      </c>
      <c r="Z47" s="122">
        <v>0.55486111111111114</v>
      </c>
      <c r="AA47" s="122">
        <v>0.56736111111111109</v>
      </c>
      <c r="AB47" s="122">
        <v>0.57986111111111105</v>
      </c>
      <c r="AC47" s="122">
        <v>0.59236111111111112</v>
      </c>
      <c r="AD47" s="122">
        <v>0.60486111111111118</v>
      </c>
      <c r="AE47" s="122">
        <v>0.61736111111111114</v>
      </c>
      <c r="AF47" s="122">
        <v>0.62986111111111109</v>
      </c>
      <c r="AG47" s="122">
        <v>0.64236111111111105</v>
      </c>
      <c r="AH47" s="122">
        <v>0.65486111111111112</v>
      </c>
      <c r="AI47" s="122">
        <v>0.66736111111111107</v>
      </c>
      <c r="AJ47" s="122">
        <v>0.67986111111111114</v>
      </c>
      <c r="AK47" s="122">
        <v>0.69236111111111109</v>
      </c>
      <c r="AL47" s="122">
        <v>0.70486111111111116</v>
      </c>
      <c r="AM47" s="122">
        <v>0.71736111111111101</v>
      </c>
      <c r="AN47" s="122">
        <v>0.72986111111111107</v>
      </c>
      <c r="AO47" s="122">
        <v>0.74236111111111114</v>
      </c>
      <c r="AP47" s="122">
        <v>0.75486111111111109</v>
      </c>
      <c r="AQ47" s="122">
        <v>0.76736111111111116</v>
      </c>
      <c r="AR47" s="122">
        <v>0.77986111111111101</v>
      </c>
      <c r="AS47" s="122">
        <v>0.79236111111111107</v>
      </c>
      <c r="AT47" s="122">
        <v>0.80486111111111114</v>
      </c>
      <c r="AU47" s="122">
        <v>0.81736111111111109</v>
      </c>
      <c r="AV47" s="122">
        <v>0.82986111111111116</v>
      </c>
      <c r="AW47" s="122">
        <v>0.84236111111111101</v>
      </c>
      <c r="AX47" s="122">
        <v>0.85486111111111107</v>
      </c>
      <c r="AY47" s="107"/>
      <c r="BB47" s="115"/>
    </row>
    <row r="48" spans="1:54" ht="18" customHeight="1" x14ac:dyDescent="0.25">
      <c r="A48" s="115"/>
      <c r="B48" s="119" t="s">
        <v>31</v>
      </c>
      <c r="C48" s="120" t="s">
        <v>9</v>
      </c>
      <c r="D48" s="121">
        <v>0.28263888888888888</v>
      </c>
      <c r="E48" s="121">
        <v>0.2951388888888889</v>
      </c>
      <c r="F48" s="121">
        <v>0.30763888888888891</v>
      </c>
      <c r="G48" s="121">
        <v>0.32013888888888892</v>
      </c>
      <c r="H48" s="121">
        <v>0.33263888888888887</v>
      </c>
      <c r="I48" s="121">
        <v>0.34513888888888888</v>
      </c>
      <c r="J48" s="121">
        <v>0.3576388888888889</v>
      </c>
      <c r="K48" s="121">
        <v>0.37013888888888885</v>
      </c>
      <c r="L48" s="121">
        <v>0.38263888888888892</v>
      </c>
      <c r="M48" s="121">
        <v>0.39513888888888887</v>
      </c>
      <c r="N48" s="121">
        <v>0.40763888888888888</v>
      </c>
      <c r="O48" s="121">
        <v>0.4201388888888889</v>
      </c>
      <c r="P48" s="121">
        <v>0.43263888888888885</v>
      </c>
      <c r="Q48" s="121">
        <v>0.44513888888888892</v>
      </c>
      <c r="R48" s="121">
        <v>0.45763888888888887</v>
      </c>
      <c r="S48" s="121">
        <v>0.47013888888888888</v>
      </c>
      <c r="T48" s="122">
        <v>0.4826388888888889</v>
      </c>
      <c r="U48" s="122">
        <v>0.49513888888888885</v>
      </c>
      <c r="V48" s="122">
        <v>0.50763888888888886</v>
      </c>
      <c r="W48" s="122">
        <v>0.52013888888888882</v>
      </c>
      <c r="X48" s="122">
        <v>0.53263888888888888</v>
      </c>
      <c r="Y48" s="122">
        <v>0.54513888888888895</v>
      </c>
      <c r="Z48" s="122">
        <v>0.55763888888888891</v>
      </c>
      <c r="AA48" s="122">
        <v>0.57013888888888886</v>
      </c>
      <c r="AB48" s="122">
        <v>0.58263888888888882</v>
      </c>
      <c r="AC48" s="122">
        <v>0.59513888888888888</v>
      </c>
      <c r="AD48" s="122">
        <v>0.60763888888888895</v>
      </c>
      <c r="AE48" s="122">
        <v>0.62013888888888891</v>
      </c>
      <c r="AF48" s="122">
        <v>0.63263888888888886</v>
      </c>
      <c r="AG48" s="122">
        <v>0.64513888888888882</v>
      </c>
      <c r="AH48" s="122">
        <v>0.65763888888888888</v>
      </c>
      <c r="AI48" s="122">
        <v>0.67013888888888884</v>
      </c>
      <c r="AJ48" s="122">
        <v>0.68263888888888891</v>
      </c>
      <c r="AK48" s="122">
        <v>0.69513888888888886</v>
      </c>
      <c r="AL48" s="122">
        <v>0.70763888888888893</v>
      </c>
      <c r="AM48" s="122">
        <v>0.72013888888888899</v>
      </c>
      <c r="AN48" s="122">
        <v>0.73263888888888884</v>
      </c>
      <c r="AO48" s="122">
        <v>0.74513888888888891</v>
      </c>
      <c r="AP48" s="122">
        <v>0.75763888888888886</v>
      </c>
      <c r="AQ48" s="122">
        <v>0.77013888888888893</v>
      </c>
      <c r="AR48" s="122">
        <v>0.78263888888888899</v>
      </c>
      <c r="AS48" s="122">
        <v>0.79513888888888884</v>
      </c>
      <c r="AT48" s="122">
        <v>0.80763888888888891</v>
      </c>
      <c r="AU48" s="122">
        <v>0.82013888888888886</v>
      </c>
      <c r="AV48" s="122">
        <v>0.83263888888888893</v>
      </c>
      <c r="AW48" s="122">
        <v>0.84513888888888899</v>
      </c>
      <c r="AX48" s="122">
        <v>0.85763888888888884</v>
      </c>
      <c r="BB48" s="115"/>
    </row>
    <row r="49" spans="1:54" ht="18" customHeight="1" x14ac:dyDescent="0.25">
      <c r="A49" s="115"/>
      <c r="BB49" s="115"/>
    </row>
    <row r="50" spans="1:54" ht="18" customHeight="1" x14ac:dyDescent="0.25">
      <c r="A50" s="115"/>
      <c r="BB50" s="115"/>
    </row>
    <row r="51" spans="1:54" ht="18" customHeight="1" x14ac:dyDescent="0.25">
      <c r="A51" s="115"/>
      <c r="BB51" s="115"/>
    </row>
    <row r="52" spans="1:54" ht="18" customHeight="1" x14ac:dyDescent="0.25">
      <c r="A52" s="115"/>
      <c r="BB52" s="115"/>
    </row>
    <row r="53" spans="1:54" ht="18" customHeight="1" x14ac:dyDescent="0.25">
      <c r="A53" s="115"/>
      <c r="BB53" s="115"/>
    </row>
    <row r="54" spans="1:54" ht="18" customHeight="1" x14ac:dyDescent="0.25">
      <c r="A54" s="115"/>
      <c r="BB54" s="115"/>
    </row>
    <row r="55" spans="1:54" ht="18" customHeight="1" x14ac:dyDescent="0.25">
      <c r="A55" s="128"/>
      <c r="BB55" s="128"/>
    </row>
    <row r="56" spans="1:54" ht="18" customHeight="1" x14ac:dyDescent="0.25">
      <c r="A56" s="115"/>
      <c r="BB56" s="115"/>
    </row>
    <row r="57" spans="1:54" ht="18" customHeight="1" x14ac:dyDescent="0.25">
      <c r="A57" s="115"/>
      <c r="BB57" s="115"/>
    </row>
    <row r="58" spans="1:54" ht="18" customHeight="1" x14ac:dyDescent="0.25">
      <c r="A58" s="115"/>
      <c r="BB58" s="115"/>
    </row>
    <row r="59" spans="1:54" ht="18" customHeight="1" x14ac:dyDescent="0.25">
      <c r="A59" s="115"/>
      <c r="BB59" s="115"/>
    </row>
    <row r="60" spans="1:54" ht="18" customHeight="1" x14ac:dyDescent="0.25">
      <c r="A60" s="115"/>
      <c r="BB60" s="115"/>
    </row>
    <row r="61" spans="1:54" s="116" customFormat="1" ht="18" customHeight="1" x14ac:dyDescent="0.25">
      <c r="A61" s="115"/>
      <c r="B61" s="115"/>
      <c r="C61" s="115"/>
      <c r="D61" s="115"/>
      <c r="E61" s="115"/>
      <c r="F61" s="115"/>
      <c r="G61" s="115"/>
      <c r="H61" s="115"/>
      <c r="I61" s="115"/>
      <c r="J61" s="115"/>
      <c r="K61" s="115"/>
      <c r="L61" s="115"/>
      <c r="M61" s="115"/>
      <c r="N61" s="115"/>
      <c r="O61" s="115"/>
      <c r="P61" s="115"/>
      <c r="Q61" s="115"/>
      <c r="R61" s="115"/>
      <c r="S61" s="115"/>
      <c r="T61" s="115"/>
      <c r="U61" s="115"/>
      <c r="V61" s="115"/>
      <c r="W61" s="115"/>
      <c r="X61" s="115"/>
      <c r="Y61" s="115"/>
      <c r="Z61" s="115"/>
      <c r="AA61" s="115"/>
      <c r="AB61" s="115"/>
      <c r="AC61" s="115"/>
      <c r="AD61" s="115"/>
      <c r="AE61" s="115"/>
      <c r="AF61" s="115"/>
      <c r="AG61" s="115"/>
      <c r="AH61" s="115"/>
      <c r="AI61" s="115"/>
      <c r="AJ61" s="115"/>
      <c r="AK61" s="115"/>
      <c r="AL61" s="115"/>
      <c r="AM61" s="115"/>
      <c r="AN61" s="115"/>
      <c r="AO61" s="115"/>
      <c r="AP61" s="115"/>
      <c r="AQ61" s="115"/>
      <c r="AR61" s="115"/>
      <c r="AS61" s="115"/>
      <c r="AT61" s="115"/>
      <c r="AU61" s="115"/>
      <c r="AV61" s="115"/>
      <c r="AW61" s="115"/>
      <c r="AX61" s="115"/>
      <c r="AY61" s="115"/>
      <c r="AZ61" s="115"/>
      <c r="BA61" s="115"/>
      <c r="BB61" s="115"/>
    </row>
    <row r="62" spans="1:54" s="116" customFormat="1" ht="18" customHeight="1" x14ac:dyDescent="0.25">
      <c r="A62" s="115"/>
      <c r="B62" s="115"/>
      <c r="C62" s="115"/>
      <c r="D62" s="115"/>
      <c r="E62" s="115"/>
      <c r="F62" s="115"/>
      <c r="G62" s="115"/>
      <c r="H62" s="115"/>
      <c r="I62" s="115"/>
      <c r="J62" s="115"/>
      <c r="K62" s="115"/>
      <c r="L62" s="115"/>
      <c r="M62" s="115"/>
      <c r="N62" s="115"/>
      <c r="O62" s="115"/>
      <c r="P62" s="115"/>
      <c r="Q62" s="115"/>
      <c r="R62" s="115"/>
      <c r="S62" s="115"/>
      <c r="T62" s="115"/>
      <c r="U62" s="115"/>
      <c r="V62" s="115"/>
      <c r="W62" s="115"/>
      <c r="X62" s="115"/>
      <c r="Y62" s="115"/>
      <c r="Z62" s="115"/>
      <c r="AA62" s="115"/>
      <c r="AB62" s="115"/>
      <c r="AC62" s="115"/>
      <c r="AD62" s="115"/>
      <c r="AE62" s="115"/>
      <c r="AF62" s="115"/>
      <c r="AG62" s="115"/>
      <c r="AH62" s="115"/>
      <c r="AI62" s="115"/>
      <c r="AJ62" s="115"/>
      <c r="AK62" s="115"/>
      <c r="AL62" s="115"/>
      <c r="AM62" s="115"/>
      <c r="AN62" s="115"/>
      <c r="AO62" s="115"/>
      <c r="AP62" s="115"/>
      <c r="AQ62" s="115"/>
      <c r="AR62" s="115"/>
      <c r="AS62" s="115"/>
      <c r="AT62" s="115"/>
      <c r="AU62" s="115"/>
      <c r="AV62" s="115"/>
      <c r="AW62" s="115"/>
      <c r="AX62" s="115"/>
      <c r="AY62" s="115"/>
      <c r="AZ62" s="115"/>
      <c r="BA62" s="115"/>
      <c r="BB62" s="115"/>
    </row>
    <row r="63" spans="1:54" s="116" customFormat="1" ht="18" customHeight="1" x14ac:dyDescent="0.25">
      <c r="A63" s="115"/>
      <c r="B63" s="115"/>
      <c r="C63" s="115"/>
      <c r="D63" s="115"/>
      <c r="E63" s="115"/>
      <c r="F63" s="115"/>
      <c r="G63" s="115"/>
      <c r="H63" s="115"/>
      <c r="I63" s="115"/>
      <c r="J63" s="115"/>
      <c r="K63" s="115"/>
      <c r="L63" s="115"/>
      <c r="M63" s="115"/>
      <c r="N63" s="115"/>
      <c r="O63" s="115"/>
      <c r="P63" s="115"/>
      <c r="Q63" s="115"/>
      <c r="R63" s="115"/>
      <c r="S63" s="115"/>
      <c r="T63" s="115"/>
      <c r="U63" s="115"/>
      <c r="V63" s="115"/>
      <c r="W63" s="115"/>
      <c r="X63" s="115"/>
      <c r="Y63" s="115"/>
      <c r="Z63" s="115"/>
      <c r="AA63" s="115"/>
      <c r="AB63" s="115"/>
      <c r="AC63" s="115"/>
      <c r="AD63" s="115"/>
      <c r="AE63" s="115"/>
      <c r="AF63" s="115"/>
      <c r="AG63" s="115"/>
      <c r="AH63" s="115"/>
      <c r="AI63" s="115"/>
      <c r="AJ63" s="115"/>
      <c r="AK63" s="115"/>
      <c r="AL63" s="115"/>
      <c r="AM63" s="115"/>
      <c r="AN63" s="115"/>
      <c r="AO63" s="115"/>
      <c r="AP63" s="115"/>
      <c r="AQ63" s="115"/>
      <c r="AR63" s="115"/>
      <c r="AS63" s="115"/>
      <c r="AT63" s="115"/>
      <c r="AU63" s="115"/>
      <c r="AV63" s="115"/>
      <c r="AW63" s="115"/>
      <c r="AX63" s="115"/>
      <c r="AY63" s="115"/>
      <c r="AZ63" s="115"/>
      <c r="BA63" s="115"/>
      <c r="BB63" s="115"/>
    </row>
    <row r="64" spans="1:54" s="152" customFormat="1" ht="18" customHeight="1" outlineLevel="1" x14ac:dyDescent="0.25">
      <c r="A64" s="115"/>
      <c r="B64" s="115"/>
      <c r="C64" s="115"/>
      <c r="D64" s="115"/>
      <c r="E64" s="115"/>
      <c r="F64" s="115"/>
      <c r="G64" s="115"/>
      <c r="H64" s="115"/>
      <c r="I64" s="115"/>
      <c r="J64" s="115"/>
      <c r="K64" s="115"/>
      <c r="L64" s="115"/>
      <c r="M64" s="115"/>
      <c r="N64" s="115"/>
      <c r="O64" s="115"/>
      <c r="P64" s="115"/>
      <c r="Q64" s="115"/>
      <c r="R64" s="115"/>
      <c r="S64" s="115"/>
      <c r="T64" s="115"/>
      <c r="U64" s="115"/>
      <c r="V64" s="115"/>
      <c r="W64" s="115"/>
      <c r="X64" s="115"/>
      <c r="Y64" s="115"/>
      <c r="Z64" s="115"/>
      <c r="AA64" s="115"/>
      <c r="AB64" s="115"/>
      <c r="AC64" s="115"/>
      <c r="AD64" s="115"/>
      <c r="AE64" s="115"/>
      <c r="AF64" s="115"/>
      <c r="AG64" s="115"/>
      <c r="AH64" s="115"/>
      <c r="AI64" s="115"/>
      <c r="AJ64" s="115"/>
      <c r="AK64" s="115"/>
      <c r="AL64" s="115"/>
      <c r="AM64" s="115"/>
      <c r="AN64" s="115"/>
      <c r="AO64" s="115"/>
      <c r="AP64" s="115"/>
      <c r="AQ64" s="115"/>
      <c r="AR64" s="115"/>
      <c r="AS64" s="115"/>
      <c r="AT64" s="115"/>
      <c r="AU64" s="115"/>
      <c r="AV64" s="115"/>
      <c r="AW64" s="115"/>
      <c r="AX64" s="115"/>
      <c r="AY64" s="115"/>
      <c r="AZ64" s="115"/>
      <c r="BA64" s="115"/>
      <c r="BB64" s="115"/>
    </row>
    <row r="65" spans="1:54" s="116" customFormat="1" ht="18" customHeight="1" x14ac:dyDescent="0.25">
      <c r="A65" s="115"/>
      <c r="B65" s="115"/>
      <c r="C65" s="115"/>
      <c r="D65" s="115"/>
      <c r="E65" s="115"/>
      <c r="F65" s="115"/>
      <c r="G65" s="115"/>
      <c r="H65" s="115"/>
      <c r="I65" s="115"/>
      <c r="J65" s="115"/>
      <c r="K65" s="115"/>
      <c r="L65" s="115"/>
      <c r="M65" s="115"/>
      <c r="N65" s="115"/>
      <c r="O65" s="115"/>
      <c r="P65" s="115"/>
      <c r="Q65" s="115"/>
      <c r="R65" s="115"/>
      <c r="S65" s="115"/>
      <c r="T65" s="115"/>
      <c r="U65" s="115"/>
      <c r="V65" s="115"/>
      <c r="W65" s="115"/>
      <c r="X65" s="115"/>
      <c r="Y65" s="115"/>
      <c r="Z65" s="115"/>
      <c r="AA65" s="115"/>
      <c r="AB65" s="115"/>
      <c r="AC65" s="115"/>
      <c r="AD65" s="115"/>
      <c r="AE65" s="115"/>
      <c r="AF65" s="115"/>
      <c r="AG65" s="115"/>
      <c r="AH65" s="115"/>
      <c r="AI65" s="115"/>
      <c r="AJ65" s="115"/>
      <c r="AK65" s="115"/>
      <c r="AL65" s="115"/>
      <c r="AM65" s="115"/>
      <c r="AN65" s="115"/>
      <c r="AO65" s="115"/>
      <c r="AP65" s="115"/>
      <c r="AQ65" s="115"/>
      <c r="AR65" s="115"/>
      <c r="AS65" s="115"/>
      <c r="AT65" s="115"/>
      <c r="AU65" s="115"/>
      <c r="AV65" s="115"/>
      <c r="AW65" s="115"/>
      <c r="AX65" s="115"/>
      <c r="AY65" s="115"/>
      <c r="AZ65" s="115"/>
      <c r="BA65" s="115"/>
      <c r="BB65" s="115"/>
    </row>
    <row r="66" spans="1:54" s="116" customFormat="1" ht="18" customHeight="1" x14ac:dyDescent="0.25">
      <c r="A66" s="115"/>
      <c r="B66" s="115"/>
      <c r="C66" s="115"/>
      <c r="D66" s="115"/>
      <c r="E66" s="115"/>
      <c r="F66" s="115"/>
      <c r="G66" s="115"/>
      <c r="H66" s="115"/>
      <c r="I66" s="115"/>
      <c r="J66" s="115"/>
      <c r="K66" s="115"/>
      <c r="L66" s="115"/>
      <c r="M66" s="115"/>
      <c r="N66" s="115"/>
      <c r="O66" s="115"/>
      <c r="P66" s="115"/>
      <c r="Q66" s="115"/>
      <c r="R66" s="115"/>
      <c r="S66" s="115"/>
      <c r="T66" s="115"/>
      <c r="U66" s="115"/>
      <c r="V66" s="115"/>
      <c r="W66" s="115"/>
      <c r="X66" s="115"/>
      <c r="Y66" s="115"/>
      <c r="Z66" s="115"/>
      <c r="AA66" s="115"/>
      <c r="AB66" s="115"/>
      <c r="AC66" s="115"/>
      <c r="AD66" s="115"/>
      <c r="AE66" s="115"/>
      <c r="AF66" s="115"/>
      <c r="AG66" s="115"/>
      <c r="AH66" s="115"/>
      <c r="AI66" s="115"/>
      <c r="AJ66" s="115"/>
      <c r="AK66" s="115"/>
      <c r="AL66" s="115"/>
      <c r="AM66" s="115"/>
      <c r="AN66" s="115"/>
      <c r="AO66" s="115"/>
      <c r="AP66" s="115"/>
      <c r="AQ66" s="115"/>
      <c r="AR66" s="115"/>
      <c r="AS66" s="115"/>
      <c r="AT66" s="115"/>
      <c r="AU66" s="115"/>
      <c r="AV66" s="115"/>
      <c r="AW66" s="115"/>
      <c r="AX66" s="115"/>
      <c r="AY66" s="115"/>
      <c r="AZ66" s="115"/>
      <c r="BA66" s="115"/>
      <c r="BB66" s="115"/>
    </row>
    <row r="67" spans="1:54" s="116" customFormat="1" ht="18" customHeight="1" outlineLevel="1" x14ac:dyDescent="0.25">
      <c r="A67" s="115"/>
      <c r="B67" s="115"/>
      <c r="C67" s="115"/>
      <c r="D67" s="115"/>
      <c r="E67" s="115"/>
      <c r="F67" s="115"/>
      <c r="G67" s="115"/>
      <c r="H67" s="115"/>
      <c r="I67" s="115"/>
      <c r="J67" s="115"/>
      <c r="K67" s="115"/>
      <c r="L67" s="115"/>
      <c r="M67" s="115"/>
      <c r="N67" s="115"/>
      <c r="O67" s="115"/>
      <c r="P67" s="115"/>
      <c r="Q67" s="115"/>
      <c r="R67" s="115"/>
      <c r="S67" s="115"/>
      <c r="T67" s="115"/>
      <c r="U67" s="115"/>
      <c r="V67" s="115"/>
      <c r="W67" s="115"/>
      <c r="X67" s="115"/>
      <c r="Y67" s="115"/>
      <c r="Z67" s="115"/>
      <c r="AA67" s="115"/>
      <c r="AB67" s="115"/>
      <c r="AC67" s="115"/>
      <c r="AD67" s="115"/>
      <c r="AE67" s="115"/>
      <c r="AF67" s="115"/>
      <c r="AG67" s="115"/>
      <c r="AH67" s="115"/>
      <c r="AI67" s="115"/>
      <c r="AJ67" s="115"/>
      <c r="AK67" s="115"/>
      <c r="AL67" s="115"/>
      <c r="AM67" s="115"/>
      <c r="AN67" s="115"/>
      <c r="AO67" s="115"/>
      <c r="AP67" s="115"/>
      <c r="AQ67" s="115"/>
      <c r="AR67" s="115"/>
      <c r="AS67" s="115"/>
      <c r="AT67" s="115"/>
      <c r="AU67" s="115"/>
      <c r="AV67" s="115"/>
      <c r="AW67" s="115"/>
      <c r="AX67" s="115"/>
      <c r="AY67" s="115"/>
      <c r="AZ67" s="115"/>
      <c r="BA67" s="115"/>
      <c r="BB67" s="115"/>
    </row>
    <row r="68" spans="1:54" s="116" customFormat="1" ht="18" customHeight="1" outlineLevel="1" x14ac:dyDescent="0.25">
      <c r="A68" s="107"/>
      <c r="B68" s="115"/>
      <c r="C68" s="115"/>
      <c r="D68" s="115"/>
      <c r="E68" s="115"/>
      <c r="F68" s="115"/>
      <c r="G68" s="115"/>
      <c r="H68" s="115"/>
      <c r="I68" s="115"/>
      <c r="J68" s="115"/>
      <c r="K68" s="115"/>
      <c r="L68" s="115"/>
      <c r="M68" s="115"/>
      <c r="N68" s="115"/>
      <c r="O68" s="115"/>
      <c r="P68" s="115"/>
      <c r="Q68" s="115"/>
      <c r="R68" s="115"/>
      <c r="S68" s="115"/>
      <c r="T68" s="115"/>
      <c r="U68" s="115"/>
      <c r="V68" s="115"/>
      <c r="W68" s="115"/>
      <c r="X68" s="115"/>
      <c r="Y68" s="115"/>
      <c r="Z68" s="115"/>
      <c r="AA68" s="115"/>
      <c r="AB68" s="115"/>
      <c r="AC68" s="115"/>
      <c r="AD68" s="115"/>
      <c r="AE68" s="115"/>
      <c r="AF68" s="115"/>
      <c r="AG68" s="115"/>
      <c r="AH68" s="115"/>
      <c r="AI68" s="115"/>
      <c r="AJ68" s="115"/>
      <c r="AK68" s="115"/>
      <c r="AL68" s="115"/>
      <c r="AM68" s="115"/>
      <c r="AN68" s="115"/>
      <c r="AO68" s="115"/>
      <c r="AP68" s="115"/>
      <c r="AQ68" s="115"/>
      <c r="AR68" s="115"/>
      <c r="AS68" s="115"/>
      <c r="AT68" s="115"/>
      <c r="AU68" s="115"/>
      <c r="AV68" s="115"/>
      <c r="AW68" s="115"/>
      <c r="AX68" s="115"/>
      <c r="AY68" s="115"/>
      <c r="AZ68" s="115"/>
      <c r="BA68" s="115"/>
      <c r="BB68" s="107"/>
    </row>
    <row r="69" spans="1:54" s="116" customFormat="1" ht="18" customHeight="1" x14ac:dyDescent="0.25">
      <c r="A69" s="115"/>
      <c r="B69" s="115"/>
      <c r="C69" s="115"/>
      <c r="D69" s="115"/>
      <c r="E69" s="115"/>
      <c r="F69" s="115"/>
      <c r="G69" s="115"/>
      <c r="H69" s="115"/>
      <c r="I69" s="115"/>
      <c r="J69" s="115"/>
      <c r="K69" s="115"/>
      <c r="L69" s="115"/>
      <c r="M69" s="115"/>
      <c r="N69" s="115"/>
      <c r="O69" s="115"/>
      <c r="P69" s="115"/>
      <c r="Q69" s="115"/>
      <c r="R69" s="115"/>
      <c r="S69" s="115"/>
      <c r="T69" s="115"/>
      <c r="U69" s="115"/>
      <c r="V69" s="115"/>
      <c r="W69" s="115"/>
      <c r="X69" s="115"/>
      <c r="Y69" s="115"/>
      <c r="Z69" s="115"/>
      <c r="AA69" s="115"/>
      <c r="AB69" s="115"/>
      <c r="AC69" s="115"/>
      <c r="AD69" s="115"/>
      <c r="AE69" s="115"/>
      <c r="AF69" s="115"/>
      <c r="AG69" s="115"/>
      <c r="AH69" s="115"/>
      <c r="AI69" s="115"/>
      <c r="AJ69" s="115"/>
      <c r="AK69" s="115"/>
      <c r="AL69" s="115"/>
      <c r="AM69" s="115"/>
      <c r="AN69" s="115"/>
      <c r="AO69" s="115"/>
      <c r="AP69" s="115"/>
      <c r="AQ69" s="115"/>
      <c r="AR69" s="115"/>
      <c r="AS69" s="115"/>
      <c r="AT69" s="115"/>
      <c r="AU69" s="115"/>
      <c r="AV69" s="115"/>
      <c r="AW69" s="115"/>
      <c r="AX69" s="115"/>
      <c r="AY69" s="115"/>
      <c r="AZ69" s="115"/>
      <c r="BA69" s="115"/>
      <c r="BB69" s="115"/>
    </row>
    <row r="70" spans="1:54" s="116" customFormat="1" ht="18" customHeight="1" x14ac:dyDescent="0.25">
      <c r="A70" s="107"/>
      <c r="B70" s="115"/>
      <c r="C70" s="115"/>
      <c r="D70" s="115"/>
      <c r="E70" s="115"/>
      <c r="F70" s="115"/>
      <c r="G70" s="115"/>
      <c r="H70" s="115"/>
      <c r="I70" s="115"/>
      <c r="J70" s="115"/>
      <c r="K70" s="115"/>
      <c r="L70" s="115"/>
      <c r="M70" s="115"/>
      <c r="N70" s="115"/>
      <c r="O70" s="115"/>
      <c r="P70" s="115"/>
      <c r="Q70" s="115"/>
      <c r="R70" s="115"/>
      <c r="S70" s="115"/>
      <c r="T70" s="115"/>
      <c r="U70" s="115"/>
      <c r="V70" s="115"/>
      <c r="W70" s="115"/>
      <c r="X70" s="115"/>
      <c r="Y70" s="115"/>
      <c r="Z70" s="115"/>
      <c r="AA70" s="115"/>
      <c r="AB70" s="115"/>
      <c r="AC70" s="115"/>
      <c r="AD70" s="115"/>
      <c r="AE70" s="115"/>
      <c r="AF70" s="115"/>
      <c r="AG70" s="115"/>
      <c r="AH70" s="115"/>
      <c r="AI70" s="115"/>
      <c r="AJ70" s="115"/>
      <c r="AK70" s="115"/>
      <c r="AL70" s="115"/>
      <c r="AM70" s="115"/>
      <c r="AN70" s="115"/>
      <c r="AO70" s="115"/>
      <c r="AP70" s="115"/>
      <c r="AQ70" s="115"/>
      <c r="AR70" s="115"/>
      <c r="AS70" s="115"/>
      <c r="AT70" s="115"/>
      <c r="AU70" s="115"/>
      <c r="AV70" s="115"/>
      <c r="AW70" s="115"/>
      <c r="AX70" s="115"/>
      <c r="AY70" s="115"/>
      <c r="AZ70" s="115"/>
      <c r="BA70" s="115"/>
      <c r="BB70" s="107"/>
    </row>
    <row r="71" spans="1:54" s="116" customFormat="1" ht="18" customHeight="1" x14ac:dyDescent="0.25">
      <c r="A71" s="127"/>
      <c r="B71" s="115"/>
      <c r="C71" s="115"/>
      <c r="D71" s="115"/>
      <c r="E71" s="115"/>
      <c r="F71" s="115"/>
      <c r="G71" s="115"/>
      <c r="H71" s="115"/>
      <c r="I71" s="115"/>
      <c r="J71" s="115"/>
      <c r="K71" s="115"/>
      <c r="L71" s="115"/>
      <c r="M71" s="115"/>
      <c r="N71" s="115"/>
      <c r="O71" s="115"/>
      <c r="P71" s="115"/>
      <c r="Q71" s="115"/>
      <c r="R71" s="115"/>
      <c r="S71" s="115"/>
      <c r="T71" s="115"/>
      <c r="U71" s="115"/>
      <c r="V71" s="115"/>
      <c r="W71" s="115"/>
      <c r="X71" s="115"/>
      <c r="Y71" s="115"/>
      <c r="Z71" s="115"/>
      <c r="AA71" s="115"/>
      <c r="AB71" s="115"/>
      <c r="AC71" s="115"/>
      <c r="AD71" s="115"/>
      <c r="AE71" s="115"/>
      <c r="AF71" s="115"/>
      <c r="AG71" s="115"/>
      <c r="AH71" s="115"/>
      <c r="AI71" s="115"/>
      <c r="AJ71" s="115"/>
      <c r="AK71" s="115"/>
      <c r="AL71" s="115"/>
      <c r="AM71" s="115"/>
      <c r="AN71" s="115"/>
      <c r="AO71" s="115"/>
      <c r="AP71" s="115"/>
      <c r="AQ71" s="115"/>
      <c r="AR71" s="115"/>
      <c r="AS71" s="115"/>
      <c r="AT71" s="115"/>
      <c r="AU71" s="115"/>
      <c r="AV71" s="115"/>
      <c r="AW71" s="115"/>
      <c r="AX71" s="115"/>
      <c r="AY71" s="115"/>
      <c r="AZ71" s="115"/>
      <c r="BA71" s="115"/>
      <c r="BB71" s="127"/>
    </row>
    <row r="72" spans="1:54" s="116" customFormat="1" ht="18" customHeight="1" x14ac:dyDescent="0.25">
      <c r="A72" s="107"/>
      <c r="B72" s="115"/>
      <c r="C72" s="115"/>
      <c r="D72" s="115"/>
      <c r="E72" s="115"/>
      <c r="F72" s="115"/>
      <c r="G72" s="115"/>
      <c r="H72" s="115"/>
      <c r="I72" s="115"/>
      <c r="J72" s="115"/>
      <c r="K72" s="115"/>
      <c r="L72" s="115"/>
      <c r="M72" s="115"/>
      <c r="N72" s="115"/>
      <c r="O72" s="115"/>
      <c r="P72" s="115"/>
      <c r="Q72" s="115"/>
      <c r="R72" s="115"/>
      <c r="S72" s="115"/>
      <c r="T72" s="115"/>
      <c r="U72" s="115"/>
      <c r="V72" s="115"/>
      <c r="W72" s="115"/>
      <c r="X72" s="115"/>
      <c r="Y72" s="115"/>
      <c r="Z72" s="115"/>
      <c r="AA72" s="115"/>
      <c r="AB72" s="115"/>
      <c r="AC72" s="115"/>
      <c r="AD72" s="115"/>
      <c r="AE72" s="115"/>
      <c r="AF72" s="115"/>
      <c r="AG72" s="115"/>
      <c r="AH72" s="115"/>
      <c r="AI72" s="115"/>
      <c r="AJ72" s="115"/>
      <c r="AK72" s="115"/>
      <c r="AL72" s="115"/>
      <c r="AM72" s="115"/>
      <c r="AN72" s="115"/>
      <c r="AO72" s="115"/>
      <c r="AP72" s="115"/>
      <c r="AQ72" s="115"/>
      <c r="AR72" s="115"/>
      <c r="AS72" s="115"/>
      <c r="AT72" s="115"/>
      <c r="AU72" s="115"/>
      <c r="AV72" s="115"/>
      <c r="AW72" s="115"/>
      <c r="AX72" s="115"/>
      <c r="AY72" s="115"/>
      <c r="AZ72" s="115"/>
      <c r="BA72" s="115"/>
      <c r="BB72" s="107"/>
    </row>
    <row r="73" spans="1:54" s="116" customFormat="1" ht="18" customHeight="1" x14ac:dyDescent="0.25">
      <c r="A73" s="115"/>
      <c r="B73" s="115"/>
      <c r="C73" s="115"/>
      <c r="D73" s="115"/>
      <c r="E73" s="115"/>
      <c r="F73" s="115"/>
      <c r="G73" s="115"/>
      <c r="H73" s="115"/>
      <c r="I73" s="115"/>
      <c r="J73" s="115"/>
      <c r="K73" s="115"/>
      <c r="L73" s="115"/>
      <c r="M73" s="115"/>
      <c r="N73" s="115"/>
      <c r="O73" s="115"/>
      <c r="P73" s="115"/>
      <c r="Q73" s="115"/>
      <c r="R73" s="115"/>
      <c r="S73" s="115"/>
      <c r="T73" s="115"/>
      <c r="U73" s="115"/>
      <c r="V73" s="115"/>
      <c r="W73" s="115"/>
      <c r="X73" s="115"/>
      <c r="Y73" s="115"/>
      <c r="Z73" s="115"/>
      <c r="AA73" s="115"/>
      <c r="AB73" s="115"/>
      <c r="AC73" s="115"/>
      <c r="AD73" s="115"/>
      <c r="AE73" s="115"/>
      <c r="AF73" s="115"/>
      <c r="AG73" s="115"/>
      <c r="AH73" s="115"/>
      <c r="AI73" s="115"/>
      <c r="AJ73" s="115"/>
      <c r="AK73" s="115"/>
      <c r="AL73" s="115"/>
      <c r="AM73" s="115"/>
      <c r="AN73" s="115"/>
      <c r="AO73" s="115"/>
      <c r="AP73" s="115"/>
      <c r="AQ73" s="115"/>
      <c r="AR73" s="115"/>
      <c r="AS73" s="115"/>
      <c r="AT73" s="115"/>
      <c r="AU73" s="115"/>
      <c r="AV73" s="115"/>
      <c r="AW73" s="115"/>
      <c r="AX73" s="115"/>
      <c r="AY73" s="115"/>
      <c r="AZ73" s="115"/>
      <c r="BA73" s="115"/>
      <c r="BB73" s="115"/>
    </row>
    <row r="74" spans="1:54" s="116" customFormat="1" ht="18" customHeight="1" x14ac:dyDescent="0.25">
      <c r="A74" s="115"/>
      <c r="B74" s="115"/>
      <c r="C74" s="115"/>
      <c r="D74" s="115"/>
      <c r="E74" s="115"/>
      <c r="F74" s="115"/>
      <c r="G74" s="115"/>
      <c r="H74" s="115"/>
      <c r="I74" s="115"/>
      <c r="J74" s="115"/>
      <c r="K74" s="115"/>
      <c r="L74" s="115"/>
      <c r="M74" s="115"/>
      <c r="N74" s="115"/>
      <c r="O74" s="115"/>
      <c r="P74" s="115"/>
      <c r="Q74" s="115"/>
      <c r="R74" s="115"/>
      <c r="S74" s="115"/>
      <c r="T74" s="115"/>
      <c r="U74" s="115"/>
      <c r="V74" s="115"/>
      <c r="W74" s="115"/>
      <c r="X74" s="115"/>
      <c r="Y74" s="115"/>
      <c r="Z74" s="115"/>
      <c r="AA74" s="115"/>
      <c r="AB74" s="115"/>
      <c r="AC74" s="115"/>
      <c r="AD74" s="115"/>
      <c r="AE74" s="115"/>
      <c r="AF74" s="115"/>
      <c r="AG74" s="115"/>
      <c r="AH74" s="115"/>
      <c r="AI74" s="115"/>
      <c r="AJ74" s="115"/>
      <c r="AK74" s="115"/>
      <c r="AL74" s="115"/>
      <c r="AM74" s="115"/>
      <c r="AN74" s="115"/>
      <c r="AO74" s="115"/>
      <c r="AP74" s="115"/>
      <c r="AQ74" s="115"/>
      <c r="AR74" s="115"/>
      <c r="AS74" s="115"/>
      <c r="AT74" s="115"/>
      <c r="AU74" s="115"/>
      <c r="AV74" s="115"/>
      <c r="AW74" s="115"/>
      <c r="AX74" s="115"/>
      <c r="AY74" s="115"/>
      <c r="AZ74" s="115"/>
      <c r="BA74" s="115"/>
      <c r="BB74" s="115"/>
    </row>
    <row r="75" spans="1:54" s="116" customFormat="1" ht="49.5" customHeight="1" x14ac:dyDescent="0.25">
      <c r="A75" s="107"/>
      <c r="B75" s="115"/>
      <c r="C75" s="115"/>
      <c r="D75" s="115"/>
      <c r="E75" s="115"/>
      <c r="F75" s="115"/>
      <c r="G75" s="115"/>
      <c r="H75" s="115"/>
      <c r="I75" s="115"/>
      <c r="J75" s="115"/>
      <c r="K75" s="115"/>
      <c r="L75" s="115"/>
      <c r="M75" s="115"/>
      <c r="N75" s="115"/>
      <c r="O75" s="115"/>
      <c r="P75" s="115"/>
      <c r="Q75" s="115"/>
      <c r="R75" s="115"/>
      <c r="S75" s="115"/>
      <c r="T75" s="115"/>
      <c r="U75" s="115"/>
      <c r="V75" s="115"/>
      <c r="W75" s="115"/>
      <c r="X75" s="115"/>
      <c r="Y75" s="115"/>
      <c r="Z75" s="115"/>
      <c r="AA75" s="115"/>
      <c r="AB75" s="115"/>
      <c r="AC75" s="115"/>
      <c r="AD75" s="115"/>
      <c r="AE75" s="115"/>
      <c r="AF75" s="115"/>
      <c r="AG75" s="115"/>
      <c r="AH75" s="115"/>
      <c r="AI75" s="115"/>
      <c r="AJ75" s="115"/>
      <c r="AK75" s="115"/>
      <c r="AL75" s="115"/>
      <c r="AM75" s="115"/>
      <c r="AN75" s="115"/>
      <c r="AO75" s="115"/>
      <c r="AP75" s="115"/>
      <c r="AQ75" s="115"/>
      <c r="AR75" s="115"/>
      <c r="AS75" s="115"/>
      <c r="AT75" s="115"/>
      <c r="AU75" s="115"/>
      <c r="AV75" s="115"/>
      <c r="AW75" s="115"/>
      <c r="AX75" s="115"/>
      <c r="AY75" s="115"/>
      <c r="AZ75" s="115"/>
      <c r="BA75" s="115"/>
      <c r="BB75" s="107"/>
    </row>
    <row r="76" spans="1:54" s="128" customFormat="1" ht="18" customHeight="1" x14ac:dyDescent="0.25">
      <c r="A76" s="107"/>
      <c r="B76" s="115"/>
      <c r="C76" s="115"/>
      <c r="D76" s="115"/>
      <c r="E76" s="115"/>
      <c r="F76" s="115"/>
      <c r="G76" s="115"/>
      <c r="H76" s="115"/>
      <c r="I76" s="115"/>
      <c r="J76" s="115"/>
      <c r="K76" s="115"/>
      <c r="L76" s="115"/>
      <c r="M76" s="115"/>
      <c r="N76" s="115"/>
      <c r="O76" s="115"/>
      <c r="P76" s="115"/>
      <c r="Q76" s="115"/>
      <c r="R76" s="115"/>
      <c r="S76" s="115"/>
      <c r="T76" s="115"/>
      <c r="U76" s="115"/>
      <c r="V76" s="115"/>
      <c r="W76" s="115"/>
      <c r="X76" s="115"/>
      <c r="Y76" s="115"/>
      <c r="Z76" s="115"/>
      <c r="AA76" s="115"/>
      <c r="AB76" s="115"/>
      <c r="AC76" s="115"/>
      <c r="AD76" s="115"/>
      <c r="AE76" s="115"/>
      <c r="AF76" s="115"/>
      <c r="AG76" s="115"/>
      <c r="AH76" s="115"/>
      <c r="AI76" s="115"/>
      <c r="AJ76" s="115"/>
      <c r="AK76" s="115"/>
      <c r="AL76" s="115"/>
      <c r="AM76" s="115"/>
      <c r="AN76" s="115"/>
      <c r="AO76" s="115"/>
      <c r="AP76" s="115"/>
      <c r="AQ76" s="115"/>
      <c r="AR76" s="115"/>
      <c r="AS76" s="115"/>
      <c r="AT76" s="115"/>
      <c r="AU76" s="115"/>
      <c r="AV76" s="115"/>
      <c r="AW76" s="115"/>
      <c r="AX76" s="115"/>
      <c r="AY76" s="115"/>
      <c r="AZ76" s="115"/>
      <c r="BA76" s="115"/>
      <c r="BB76" s="107"/>
    </row>
    <row r="77" spans="1:54" ht="18" customHeight="1" x14ac:dyDescent="0.25">
      <c r="A77" s="107"/>
      <c r="BB77" s="107"/>
    </row>
    <row r="78" spans="1:54" ht="18" customHeight="1" x14ac:dyDescent="0.25">
      <c r="A78" s="107"/>
      <c r="BB78" s="107"/>
    </row>
    <row r="79" spans="1:54" ht="18" customHeight="1" x14ac:dyDescent="0.25">
      <c r="A79" s="107"/>
      <c r="BB79" s="107"/>
    </row>
    <row r="80" spans="1:54" ht="18" customHeight="1" x14ac:dyDescent="0.25">
      <c r="A80" s="107"/>
      <c r="BB80" s="107"/>
    </row>
    <row r="81" spans="1:54" ht="18" customHeight="1" x14ac:dyDescent="0.25">
      <c r="A81" s="107"/>
      <c r="BB81" s="107"/>
    </row>
    <row r="82" spans="1:54" ht="18" customHeight="1" x14ac:dyDescent="0.25">
      <c r="A82" s="107"/>
      <c r="BB82" s="107"/>
    </row>
    <row r="83" spans="1:54" ht="18" customHeight="1" x14ac:dyDescent="0.25">
      <c r="A83" s="107"/>
      <c r="BB83" s="107"/>
    </row>
    <row r="84" spans="1:54" ht="18" customHeight="1" x14ac:dyDescent="0.25">
      <c r="A84" s="107"/>
      <c r="BB84" s="107"/>
    </row>
    <row r="85" spans="1:54" ht="18" customHeight="1" x14ac:dyDescent="0.25">
      <c r="A85" s="107"/>
      <c r="BB85" s="107"/>
    </row>
    <row r="86" spans="1:54" ht="18" customHeight="1" x14ac:dyDescent="0.25">
      <c r="A86" s="107"/>
      <c r="BB86" s="107"/>
    </row>
    <row r="87" spans="1:54" ht="18" customHeight="1" x14ac:dyDescent="0.25">
      <c r="A87" s="129"/>
      <c r="BB87" s="129"/>
    </row>
    <row r="88" spans="1:54" ht="18" customHeight="1" x14ac:dyDescent="0.25">
      <c r="A88" s="107"/>
      <c r="BB88" s="107"/>
    </row>
    <row r="89" spans="1:54" ht="18" customHeight="1" x14ac:dyDescent="0.25">
      <c r="A89" s="107"/>
      <c r="BB89" s="107"/>
    </row>
    <row r="90" spans="1:54" ht="18" customHeight="1" x14ac:dyDescent="0.25">
      <c r="A90" s="107"/>
      <c r="BB90" s="107"/>
    </row>
    <row r="91" spans="1:54" ht="18" customHeight="1" x14ac:dyDescent="0.25">
      <c r="A91" s="129"/>
      <c r="BB91" s="129"/>
    </row>
    <row r="92" spans="1:54" ht="18" customHeight="1" x14ac:dyDescent="0.25">
      <c r="A92" s="107"/>
      <c r="BB92" s="107"/>
    </row>
    <row r="93" spans="1:54" ht="18" customHeight="1" x14ac:dyDescent="0.25">
      <c r="A93" s="107"/>
      <c r="BB93" s="107"/>
    </row>
    <row r="94" spans="1:54" ht="18" customHeight="1" x14ac:dyDescent="0.25">
      <c r="A94" s="107"/>
      <c r="BB94" s="107"/>
    </row>
    <row r="95" spans="1:54" ht="18" customHeight="1" x14ac:dyDescent="0.25">
      <c r="A95" s="107"/>
      <c r="BB95" s="107"/>
    </row>
    <row r="96" spans="1:54" ht="18" customHeight="1" x14ac:dyDescent="0.25">
      <c r="A96" s="107"/>
      <c r="BB96" s="107"/>
    </row>
    <row r="97" spans="1:54" ht="18" customHeight="1" x14ac:dyDescent="0.25">
      <c r="A97" s="107"/>
      <c r="BB97" s="107"/>
    </row>
    <row r="98" spans="1:54" ht="18" customHeight="1" x14ac:dyDescent="0.25">
      <c r="A98" s="107"/>
      <c r="BB98" s="107"/>
    </row>
  </sheetData>
  <pageMargins left="0.7" right="0.7" top="0.75" bottom="0.75" header="0" footer="0"/>
  <pageSetup paperSize="8" scale="3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Input</vt:lpstr>
      <vt:lpstr>106 (Mon - Fri)</vt:lpstr>
      <vt:lpstr>106 (Sat, Sun, PH)</vt:lpstr>
      <vt:lpstr>'106 (Mon - Fri)'!Print_Area</vt:lpstr>
      <vt:lpstr>'106 (Sat, Sun, PH)'!Print_Area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ROUTE 106</dc:title>
  <dc:subject>TIMETABLE MASTER</dc:subject>
  <dc:creator>Juanita Theron</dc:creator>
  <cp:keywords>TBRT</cp:keywords>
  <cp:lastModifiedBy>Lynne Arendse-Koyana</cp:lastModifiedBy>
  <dcterms:created xsi:type="dcterms:W3CDTF">2019-08-20T07:51:37Z</dcterms:created>
  <dcterms:modified xsi:type="dcterms:W3CDTF">2026-03-06T06:56:04Z</dcterms:modified>
  <cp:category>2026 04 04</cp:category>
</cp:coreProperties>
</file>